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秋田陸上競技協会\中体連\2018全県新人駅伝\"/>
    </mc:Choice>
  </mc:AlternateContent>
  <bookViews>
    <workbookView xWindow="10305" yWindow="-15" windowWidth="10200" windowHeight="7290" activeTab="2"/>
  </bookViews>
  <sheets>
    <sheet name="e-mail送信" sheetId="1" r:id="rId1"/>
    <sheet name="最終オーダー入力" sheetId="3" r:id="rId2"/>
    <sheet name="申込書　職印押印→大会当日受付で提出" sheetId="2" r:id="rId3"/>
  </sheets>
  <definedNames>
    <definedName name="_xlnm.Print_Area" localSheetId="0">'e-mail送信'!$A$1:$J$16</definedName>
    <definedName name="_xlnm.Print_Area" localSheetId="2">'申込書　職印押印→大会当日受付で提出'!$A$1:$K$130</definedName>
  </definedNames>
  <calcPr calcId="152511"/>
</workbook>
</file>

<file path=xl/calcChain.xml><?xml version="1.0" encoding="utf-8"?>
<calcChain xmlns="http://schemas.openxmlformats.org/spreadsheetml/2006/main">
  <c r="D120" i="2" l="1"/>
  <c r="D119" i="2"/>
  <c r="D118" i="2"/>
  <c r="D117" i="2"/>
  <c r="D116" i="2"/>
  <c r="D115" i="2"/>
  <c r="D114" i="2"/>
  <c r="H110" i="2"/>
  <c r="D94" i="2"/>
  <c r="D93" i="2"/>
  <c r="D92" i="2"/>
  <c r="D91" i="2"/>
  <c r="D90" i="2"/>
  <c r="D89" i="2"/>
  <c r="D88" i="2"/>
  <c r="H84" i="2"/>
  <c r="D68" i="2"/>
  <c r="D67" i="2"/>
  <c r="D66" i="2"/>
  <c r="D65" i="2"/>
  <c r="D64" i="2"/>
  <c r="D63" i="2"/>
  <c r="D62" i="2"/>
  <c r="H58" i="2"/>
  <c r="D42" i="2"/>
  <c r="D41" i="2"/>
  <c r="D40" i="2"/>
  <c r="D39" i="2"/>
  <c r="D38" i="2"/>
  <c r="D37" i="2"/>
  <c r="D36" i="2"/>
  <c r="H32" i="2"/>
  <c r="C5" i="2"/>
  <c r="B129" i="2" s="1"/>
  <c r="G129" i="2"/>
  <c r="G103" i="2"/>
  <c r="G77" i="2"/>
  <c r="G51" i="2"/>
  <c r="G123" i="2"/>
  <c r="G97" i="2"/>
  <c r="G71" i="2"/>
  <c r="G45" i="2"/>
  <c r="H6" i="2"/>
  <c r="C6" i="2"/>
  <c r="C110" i="2" s="1"/>
  <c r="D16" i="2"/>
  <c r="D15" i="2"/>
  <c r="D14" i="2"/>
  <c r="D13" i="2"/>
  <c r="D12" i="2"/>
  <c r="D11" i="2"/>
  <c r="D10" i="2"/>
  <c r="D4" i="3"/>
  <c r="G19" i="2"/>
  <c r="O1" i="2"/>
  <c r="O2" i="2" s="1"/>
  <c r="O3" i="2" s="1"/>
  <c r="A1" i="2" s="1"/>
  <c r="C83" i="2" l="1"/>
  <c r="C32" i="2"/>
  <c r="C84" i="2"/>
  <c r="C57" i="2"/>
  <c r="C109" i="2"/>
  <c r="C58" i="2"/>
  <c r="B51" i="2"/>
  <c r="B77" i="2"/>
  <c r="B25" i="2"/>
  <c r="C31" i="2"/>
  <c r="B103" i="2"/>
  <c r="A105" i="2"/>
  <c r="A79" i="2"/>
  <c r="A53" i="2"/>
  <c r="A27" i="2"/>
  <c r="C5" i="3" l="1"/>
  <c r="M29" i="3" s="1"/>
  <c r="B29" i="3"/>
  <c r="C111" i="2" s="1"/>
  <c r="B26" i="3"/>
  <c r="C85" i="2" s="1"/>
  <c r="B23" i="3"/>
  <c r="C59" i="2" s="1"/>
  <c r="B20" i="3"/>
  <c r="C33" i="2" s="1"/>
  <c r="C4" i="3"/>
  <c r="B17" i="3"/>
  <c r="C7" i="2" s="1"/>
  <c r="M26" i="3"/>
  <c r="M20" i="3"/>
  <c r="T1" i="3"/>
  <c r="T2" i="3" s="1"/>
  <c r="T3" i="3" s="1"/>
  <c r="A1" i="3" s="1"/>
  <c r="M17" i="3" l="1"/>
  <c r="M23" i="3"/>
  <c r="C9" i="1"/>
  <c r="C6" i="3" s="1"/>
  <c r="N1" i="1" l="1"/>
  <c r="N2" i="1" s="1"/>
  <c r="N3" i="1" s="1"/>
  <c r="A1" i="1" s="1"/>
</calcChain>
</file>

<file path=xl/comments1.xml><?xml version="1.0" encoding="utf-8"?>
<comments xmlns="http://schemas.openxmlformats.org/spreadsheetml/2006/main">
  <authors>
    <author>Owner</author>
    <author>たけいし</author>
  </authors>
  <commentList>
    <comment ref="C7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出場していない場合は空欄</t>
        </r>
      </text>
    </comment>
    <comment ref="D11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学校名が分かるチーム名にしてください
生徒の名前は書かない!</t>
        </r>
      </text>
    </comment>
  </commentList>
</comments>
</file>

<file path=xl/comments2.xml><?xml version="1.0" encoding="utf-8"?>
<comments xmlns="http://schemas.openxmlformats.org/spreadsheetml/2006/main">
  <authors>
    <author>たけいし</author>
  </authors>
  <commentList>
    <comment ref="A17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ゼッケン番号を入力してください</t>
        </r>
      </text>
    </comment>
    <comment ref="D17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学年①②を忘れずに入れてください
氏名は原則五文字です</t>
        </r>
      </text>
    </comment>
  </commentList>
</comments>
</file>

<file path=xl/sharedStrings.xml><?xml version="1.0" encoding="utf-8"?>
<sst xmlns="http://schemas.openxmlformats.org/spreadsheetml/2006/main" count="170" uniqueCount="72">
  <si>
    <t>出場チーム数</t>
    <rPh sb="0" eb="2">
      <t>シュツジョウ</t>
    </rPh>
    <rPh sb="5" eb="6">
      <t>スウ</t>
    </rPh>
    <phoneticPr fontId="1"/>
  </si>
  <si>
    <t>出場チーム名</t>
    <rPh sb="0" eb="2">
      <t>シュツジョウ</t>
    </rPh>
    <rPh sb="5" eb="6">
      <t>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</si>
  <si>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</si>
  <si>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監　督　名</t>
    <rPh sb="0" eb="1">
      <t>カン</t>
    </rPh>
    <rPh sb="2" eb="3">
      <t>トク</t>
    </rPh>
    <rPh sb="4" eb="5">
      <t>メイ</t>
    </rPh>
    <phoneticPr fontId="1"/>
  </si>
  <si>
    <t>チーム名の例</t>
    <rPh sb="3" eb="4">
      <t>メイ</t>
    </rPh>
    <rPh sb="5" eb="6">
      <t>レイ</t>
    </rPh>
    <phoneticPr fontId="1"/>
  </si>
  <si>
    <t>秋田南Ａ</t>
    <rPh sb="0" eb="2">
      <t>アキタ</t>
    </rPh>
    <rPh sb="2" eb="3">
      <t>ミナミ</t>
    </rPh>
    <phoneticPr fontId="1"/>
  </si>
  <si>
    <t>秋田南Ｂ</t>
    <rPh sb="0" eb="2">
      <t>アキタ</t>
    </rPh>
    <rPh sb="2" eb="3">
      <t>ミナミ</t>
    </rPh>
    <phoneticPr fontId="1"/>
  </si>
  <si>
    <t>秋田南柔道部</t>
    <rPh sb="0" eb="3">
      <t>アキタミナミ</t>
    </rPh>
    <rPh sb="3" eb="6">
      <t>ジュウドウブ</t>
    </rPh>
    <phoneticPr fontId="1"/>
  </si>
  <si>
    <t>今年度全県駅伝</t>
    <rPh sb="0" eb="3">
      <t>コンネンド</t>
    </rPh>
    <rPh sb="3" eb="7">
      <t>ゼンケンエキデン</t>
    </rPh>
    <phoneticPr fontId="1"/>
  </si>
  <si>
    <t>位</t>
    <rPh sb="0" eb="1">
      <t>イ</t>
    </rPh>
    <phoneticPr fontId="1"/>
  </si>
  <si>
    <t>中学校</t>
    <rPh sb="0" eb="3">
      <t>チュウガッコウ</t>
    </rPh>
    <phoneticPr fontId="1"/>
  </si>
  <si>
    <t>②職印を押印して大会当日受付に提出してください。</t>
    <rPh sb="1" eb="3">
      <t>ショクイン</t>
    </rPh>
    <rPh sb="4" eb="6">
      <t>オウイン</t>
    </rPh>
    <rPh sb="8" eb="10">
      <t>タイカイ</t>
    </rPh>
    <rPh sb="10" eb="12">
      <t>トウジツ</t>
    </rPh>
    <rPh sb="12" eb="14">
      <t>ウケツケ</t>
    </rPh>
    <rPh sb="15" eb="17">
      <t>テイシュツ</t>
    </rPh>
    <phoneticPr fontId="1"/>
  </si>
  <si>
    <t>①まずは，e-mail送信してください。</t>
    <rPh sb="11" eb="13">
      <t>ソウシン</t>
    </rPh>
    <phoneticPr fontId="1"/>
  </si>
  <si>
    <t>地　区　名</t>
    <rPh sb="0" eb="1">
      <t>チ</t>
    </rPh>
    <rPh sb="2" eb="3">
      <t>ク</t>
    </rPh>
    <rPh sb="4" eb="5">
      <t>メイ</t>
    </rPh>
    <phoneticPr fontId="24"/>
  </si>
  <si>
    <t>学　校　名</t>
    <rPh sb="0" eb="1">
      <t>ガク</t>
    </rPh>
    <rPh sb="2" eb="3">
      <t>コウ</t>
    </rPh>
    <rPh sb="4" eb="5">
      <t>メイ</t>
    </rPh>
    <phoneticPr fontId="24"/>
  </si>
  <si>
    <t>E-mail送信先</t>
    <rPh sb="6" eb="9">
      <t>ソウシンサキ</t>
    </rPh>
    <phoneticPr fontId="24"/>
  </si>
  <si>
    <t>監　督　名</t>
    <rPh sb="0" eb="1">
      <t>カン</t>
    </rPh>
    <rPh sb="2" eb="3">
      <t>トク</t>
    </rPh>
    <rPh sb="4" eb="5">
      <t>メイ</t>
    </rPh>
    <phoneticPr fontId="24"/>
  </si>
  <si>
    <t>takeishi-rintarou@edu.city.akita.akita.jp</t>
    <phoneticPr fontId="24"/>
  </si>
  <si>
    <t>出場チーム数</t>
    <rPh sb="0" eb="2">
      <t>シュツジョウ</t>
    </rPh>
    <rPh sb="5" eb="6">
      <t>スウ</t>
    </rPh>
    <phoneticPr fontId="24"/>
  </si>
  <si>
    <t>記入例</t>
    <rPh sb="0" eb="2">
      <t>キニュウ</t>
    </rPh>
    <rPh sb="2" eb="3">
      <t>レイ</t>
    </rPh>
    <phoneticPr fontId="24"/>
  </si>
  <si>
    <t>№</t>
    <phoneticPr fontId="1"/>
  </si>
  <si>
    <t>チーム名</t>
    <rPh sb="3" eb="4">
      <t>メイ</t>
    </rPh>
    <phoneticPr fontId="1"/>
  </si>
  <si>
    <t>１区</t>
    <rPh sb="1" eb="2">
      <t>ク</t>
    </rPh>
    <phoneticPr fontId="24"/>
  </si>
  <si>
    <t>２区</t>
    <rPh sb="1" eb="2">
      <t>ク</t>
    </rPh>
    <phoneticPr fontId="24"/>
  </si>
  <si>
    <t>３区</t>
    <rPh sb="1" eb="2">
      <t>ク</t>
    </rPh>
    <phoneticPr fontId="24"/>
  </si>
  <si>
    <t>４区</t>
    <rPh sb="1" eb="2">
      <t>ク</t>
    </rPh>
    <phoneticPr fontId="24"/>
  </si>
  <si>
    <t>５区</t>
    <rPh sb="1" eb="2">
      <t>ク</t>
    </rPh>
    <phoneticPr fontId="24"/>
  </si>
  <si>
    <t>補欠１</t>
    <rPh sb="0" eb="2">
      <t>ホケツ</t>
    </rPh>
    <phoneticPr fontId="1"/>
  </si>
  <si>
    <t>補欠２</t>
    <rPh sb="0" eb="2">
      <t>ホケツ</t>
    </rPh>
    <phoneticPr fontId="1"/>
  </si>
  <si>
    <t>監督名</t>
    <rPh sb="0" eb="3">
      <t>カントクメイ</t>
    </rPh>
    <phoneticPr fontId="1"/>
  </si>
  <si>
    <t>秋田南Ａ</t>
    <rPh sb="0" eb="2">
      <t>アキタ</t>
    </rPh>
    <rPh sb="2" eb="3">
      <t>ミナミ</t>
    </rPh>
    <phoneticPr fontId="24"/>
  </si>
  <si>
    <t>○○○　○②</t>
    <phoneticPr fontId="24"/>
  </si>
  <si>
    <t>△△　　△①</t>
    <phoneticPr fontId="24"/>
  </si>
  <si>
    <t>武石林太郎</t>
    <rPh sb="0" eb="2">
      <t>タケイシ</t>
    </rPh>
    <rPh sb="2" eb="5">
      <t>リンタロウ</t>
    </rPh>
    <phoneticPr fontId="24"/>
  </si>
  <si>
    <t>※ 選手氏名は５文字でそろえてください。６文字以上の場合は、間にスペースを入れずにそのまま入力してください。</t>
    <rPh sb="2" eb="4">
      <t>センシュ</t>
    </rPh>
    <rPh sb="4" eb="6">
      <t>シメイ</t>
    </rPh>
    <rPh sb="8" eb="10">
      <t>モジ</t>
    </rPh>
    <rPh sb="21" eb="23">
      <t>モジ</t>
    </rPh>
    <rPh sb="23" eb="25">
      <t>イジョウ</t>
    </rPh>
    <rPh sb="26" eb="28">
      <t>バアイ</t>
    </rPh>
    <rPh sb="30" eb="31">
      <t>アイダ</t>
    </rPh>
    <rPh sb="37" eb="38">
      <t>イ</t>
    </rPh>
    <rPh sb="45" eb="47">
      <t>ニュウリョク</t>
    </rPh>
    <phoneticPr fontId="24"/>
  </si>
  <si>
    <t>※ 選手氏名の後ろに、学年を○囲み数字で付け加えてください。</t>
    <rPh sb="2" eb="4">
      <t>センシュ</t>
    </rPh>
    <rPh sb="4" eb="6">
      <t>シメイ</t>
    </rPh>
    <rPh sb="7" eb="8">
      <t>ウシ</t>
    </rPh>
    <rPh sb="11" eb="13">
      <t>ガクネン</t>
    </rPh>
    <rPh sb="15" eb="16">
      <t>ガコ</t>
    </rPh>
    <rPh sb="17" eb="19">
      <t>スウジ</t>
    </rPh>
    <rPh sb="20" eb="21">
      <t>ツ</t>
    </rPh>
    <rPh sb="22" eb="23">
      <t>クワ</t>
    </rPh>
    <phoneticPr fontId="24"/>
  </si>
  <si>
    <t>№</t>
    <phoneticPr fontId="1"/>
  </si>
  <si>
    <t>○○　○○①</t>
    <phoneticPr fontId="24"/>
  </si>
  <si>
    <t>△△△△△②</t>
    <phoneticPr fontId="24"/>
  </si>
  <si>
    <t>□　　□□①</t>
    <phoneticPr fontId="24"/>
  </si>
  <si>
    <t>□□　□□②</t>
    <phoneticPr fontId="24"/>
  </si>
  <si>
    <r>
      <t>　　秋田陸上競技協会　　会　長　　北　林　　　</t>
    </r>
    <r>
      <rPr>
        <sz val="16"/>
        <color theme="1"/>
        <rFont val="ＭＳ Ｐゴシック"/>
        <family val="2"/>
        <charset val="129"/>
        <scheme val="minor"/>
      </rPr>
      <t>强</t>
    </r>
    <r>
      <rPr>
        <sz val="16"/>
        <color theme="1"/>
        <rFont val="ＭＳ Ｐゴシック"/>
        <family val="3"/>
        <charset val="128"/>
        <scheme val="minor"/>
      </rPr>
      <t>　様</t>
    </r>
    <rPh sb="2" eb="4">
      <t>アキタ</t>
    </rPh>
    <rPh sb="4" eb="6">
      <t>リクジョウ</t>
    </rPh>
    <rPh sb="6" eb="8">
      <t>キョウギ</t>
    </rPh>
    <rPh sb="8" eb="10">
      <t>キョウカイ</t>
    </rPh>
    <rPh sb="12" eb="13">
      <t>カイ</t>
    </rPh>
    <rPh sb="14" eb="15">
      <t>チョウ</t>
    </rPh>
    <rPh sb="17" eb="18">
      <t>キタ</t>
    </rPh>
    <rPh sb="19" eb="20">
      <t>ハヤシ</t>
    </rPh>
    <rPh sb="23" eb="24">
      <t>ツヨシ</t>
    </rPh>
    <rPh sb="25" eb="26">
      <t>サマ</t>
    </rPh>
    <phoneticPr fontId="1"/>
  </si>
  <si>
    <t>上記の生徒は要項に照らして適格者であり，学校代表としてもふさわしく，また，保護者の同意を得ておりますので，大会への参加を申し込みいたします。</t>
    <rPh sb="0" eb="2">
      <t>ジョウキ</t>
    </rPh>
    <rPh sb="3" eb="5">
      <t>セイト</t>
    </rPh>
    <rPh sb="6" eb="8">
      <t>ヨウコウ</t>
    </rPh>
    <rPh sb="9" eb="10">
      <t>テ</t>
    </rPh>
    <rPh sb="13" eb="16">
      <t>テキカクシャ</t>
    </rPh>
    <rPh sb="20" eb="22">
      <t>ガッコウ</t>
    </rPh>
    <rPh sb="22" eb="24">
      <t>ダイヒョウ</t>
    </rPh>
    <rPh sb="37" eb="40">
      <t>ホゴシャ</t>
    </rPh>
    <rPh sb="41" eb="43">
      <t>ドウイ</t>
    </rPh>
    <rPh sb="44" eb="45">
      <t>エ</t>
    </rPh>
    <rPh sb="53" eb="55">
      <t>タイカイ</t>
    </rPh>
    <rPh sb="57" eb="59">
      <t>サンカ</t>
    </rPh>
    <rPh sb="60" eb="61">
      <t>モウ</t>
    </rPh>
    <rPh sb="62" eb="63">
      <t>コ</t>
    </rPh>
    <phoneticPr fontId="1"/>
  </si>
  <si>
    <t>職印</t>
    <rPh sb="0" eb="2">
      <t>ショクイン</t>
    </rPh>
    <phoneticPr fontId="1"/>
  </si>
  <si>
    <t>中学校</t>
    <rPh sb="0" eb="3">
      <t>チュウガッコウ</t>
    </rPh>
    <phoneticPr fontId="21"/>
  </si>
  <si>
    <t>職印を押印して大会当日受付に提出してください。</t>
    <phoneticPr fontId="21"/>
  </si>
  <si>
    <t>学校名</t>
    <rPh sb="0" eb="1">
      <t>ガク</t>
    </rPh>
    <rPh sb="1" eb="2">
      <t>コウ</t>
    </rPh>
    <rPh sb="2" eb="3">
      <t>メイ</t>
    </rPh>
    <phoneticPr fontId="1"/>
  </si>
  <si>
    <t>監督名</t>
    <rPh sb="0" eb="1">
      <t>カン</t>
    </rPh>
    <rPh sb="1" eb="2">
      <t>トク</t>
    </rPh>
    <rPh sb="2" eb="3">
      <t>メイ</t>
    </rPh>
    <phoneticPr fontId="1"/>
  </si>
  <si>
    <t>№</t>
    <phoneticPr fontId="21"/>
  </si>
  <si>
    <t>区間</t>
    <rPh sb="0" eb="2">
      <t>クカン</t>
    </rPh>
    <phoneticPr fontId="21"/>
  </si>
  <si>
    <t>氏名　学年</t>
    <rPh sb="0" eb="2">
      <t>シメイ</t>
    </rPh>
    <rPh sb="3" eb="5">
      <t>ガクネン</t>
    </rPh>
    <phoneticPr fontId="21"/>
  </si>
  <si>
    <t>備考</t>
    <rPh sb="0" eb="2">
      <t>ビコウ</t>
    </rPh>
    <phoneticPr fontId="21"/>
  </si>
  <si>
    <t>チーム名</t>
    <rPh sb="3" eb="4">
      <t>メイ</t>
    </rPh>
    <phoneticPr fontId="21"/>
  </si>
  <si>
    <t>中学校</t>
    <rPh sb="0" eb="3">
      <t>チュウガッコウ</t>
    </rPh>
    <phoneticPr fontId="21"/>
  </si>
  <si>
    <t>チーム№</t>
    <phoneticPr fontId="1"/>
  </si>
  <si>
    <t>１ 区</t>
    <rPh sb="2" eb="3">
      <t>ク</t>
    </rPh>
    <phoneticPr fontId="21"/>
  </si>
  <si>
    <t>２ 区</t>
    <rPh sb="2" eb="3">
      <t>ク</t>
    </rPh>
    <phoneticPr fontId="21"/>
  </si>
  <si>
    <t>３ 区</t>
    <rPh sb="2" eb="3">
      <t>ク</t>
    </rPh>
    <phoneticPr fontId="21"/>
  </si>
  <si>
    <t>４ 区</t>
    <rPh sb="2" eb="3">
      <t>ク</t>
    </rPh>
    <phoneticPr fontId="21"/>
  </si>
  <si>
    <t>校長</t>
    <rPh sb="0" eb="2">
      <t>コウチョウ</t>
    </rPh>
    <phoneticPr fontId="21"/>
  </si>
  <si>
    <t>①</t>
    <phoneticPr fontId="21"/>
  </si>
  <si>
    <t>⑤</t>
    <phoneticPr fontId="21"/>
  </si>
  <si>
    <t>④</t>
    <phoneticPr fontId="21"/>
  </si>
  <si>
    <t>③</t>
    <phoneticPr fontId="21"/>
  </si>
  <si>
    <t>②</t>
    <phoneticPr fontId="21"/>
  </si>
  <si>
    <t>補欠1</t>
    <rPh sb="0" eb="1">
      <t>ホ</t>
    </rPh>
    <rPh sb="1" eb="2">
      <t>ケツ</t>
    </rPh>
    <phoneticPr fontId="21"/>
  </si>
  <si>
    <t>補欠2</t>
    <rPh sb="0" eb="1">
      <t>ホ</t>
    </rPh>
    <rPh sb="1" eb="2">
      <t>ケツ</t>
    </rPh>
    <phoneticPr fontId="21"/>
  </si>
  <si>
    <t>①枚目の申込用紙に校長名を入力してください。</t>
    <rPh sb="1" eb="3">
      <t>マイメ</t>
    </rPh>
    <rPh sb="4" eb="6">
      <t>モウシコミ</t>
    </rPh>
    <rPh sb="6" eb="8">
      <t>ヨウシ</t>
    </rPh>
    <rPh sb="9" eb="12">
      <t>コウチョウメイ</t>
    </rPh>
    <rPh sb="13" eb="15">
      <t>ニュウリョク</t>
    </rPh>
    <phoneticPr fontId="21"/>
  </si>
  <si>
    <t>校長名以外は「e-mail送信」「最終オーダー入力」シートから反映されます。</t>
    <rPh sb="0" eb="3">
      <t>コウチョウメイ</t>
    </rPh>
    <rPh sb="3" eb="5">
      <t>イガイ</t>
    </rPh>
    <rPh sb="13" eb="15">
      <t>ソウシン</t>
    </rPh>
    <rPh sb="17" eb="19">
      <t>サイシュウ</t>
    </rPh>
    <rPh sb="23" eb="25">
      <t>ニュウリョク</t>
    </rPh>
    <rPh sb="31" eb="33">
      <t>ハンエイ</t>
    </rPh>
    <phoneticPr fontId="21"/>
  </si>
  <si>
    <t>【女子】チーム申請</t>
    <rPh sb="1" eb="3">
      <t>ジョシ</t>
    </rPh>
    <rPh sb="7" eb="9">
      <t>シンセイ</t>
    </rPh>
    <phoneticPr fontId="1"/>
  </si>
  <si>
    <t>【女子】参加申込書</t>
    <rPh sb="1" eb="3">
      <t>ジョシ</t>
    </rPh>
    <rPh sb="4" eb="6">
      <t>サンカ</t>
    </rPh>
    <rPh sb="6" eb="9">
      <t>モウシコミショ</t>
    </rPh>
    <phoneticPr fontId="1"/>
  </si>
  <si>
    <t>11月9日(木)12:00締切</t>
    <rPh sb="2" eb="3">
      <t>ガツ</t>
    </rPh>
    <rPh sb="4" eb="5">
      <t>ニチ</t>
    </rPh>
    <rPh sb="6" eb="7">
      <t>モク</t>
    </rPh>
    <rPh sb="13" eb="15">
      <t>シメキリ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</si>
</sst>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"/>
    <numFmt numFmtId="177" formatCode="[$-411]ggge&quot;年&quot;m&quot;月&quot;d&quot;日&quot;;@"/>
  </numFmts>
  <fonts count="4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ＤＦ特太ゴシック体"/>
      <family val="3"/>
      <charset val="128"/>
    </font>
    <font>
      <sz val="26"/>
      <color theme="1"/>
      <name val="ＤＦ特太ゴシック体"/>
      <family val="3"/>
      <charset val="128"/>
    </font>
    <font>
      <sz val="18"/>
      <color theme="1"/>
      <name val="ＤＦ特太ゴシック体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22"/>
      <color indexed="8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b/>
      <sz val="18"/>
      <color indexed="81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20"/>
      <color indexed="8"/>
      <name val="ＤＦ特太ゴシック体"/>
      <family val="3"/>
      <charset val="128"/>
    </font>
    <font>
      <sz val="18"/>
      <color indexed="8"/>
      <name val="ＭＳ ゴシック"/>
      <family val="3"/>
      <charset val="128"/>
    </font>
    <font>
      <sz val="18"/>
      <color indexed="8"/>
      <name val="ＤＨＰ特太ゴシック体"/>
      <family val="3"/>
      <charset val="128"/>
    </font>
    <font>
      <sz val="18"/>
      <color theme="1"/>
      <name val="ＭＳ ゴシック"/>
      <family val="3"/>
      <charset val="128"/>
    </font>
    <font>
      <sz val="22"/>
      <color theme="1"/>
      <name val="ＭＳ Ｐ明朝"/>
      <family val="1"/>
      <charset val="128"/>
    </font>
    <font>
      <sz val="2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0070C0"/>
      <name val="ＤＦ特太ゴシック体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rgb="FFFF0000"/>
      <name val="ＤＦ特太ゴシック体"/>
      <family val="3"/>
      <charset val="128"/>
    </font>
    <font>
      <sz val="16"/>
      <color theme="1"/>
      <name val="AR明朝体U"/>
      <family val="3"/>
      <charset val="128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26"/>
      <color indexed="8"/>
      <name val="ＤＦ特太ゴシック体"/>
      <family val="3"/>
      <charset val="128"/>
    </font>
    <font>
      <sz val="20"/>
      <color indexed="8"/>
      <name val="ＭＳ ゴシック"/>
      <family val="3"/>
      <charset val="128"/>
    </font>
    <font>
      <sz val="16"/>
      <color theme="1"/>
      <name val="ＭＳ Ｐゴシック"/>
      <family val="2"/>
      <charset val="129"/>
      <scheme val="minor"/>
    </font>
    <font>
      <sz val="16"/>
      <color indexed="8"/>
      <name val="ＭＳ Ｐ明朝"/>
      <family val="1"/>
      <charset val="128"/>
    </font>
    <font>
      <sz val="16"/>
      <color indexed="8"/>
      <name val="AR明朝体U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36"/>
      <color indexed="8"/>
      <name val="ＭＳ ゴシック"/>
      <family val="3"/>
      <charset val="128"/>
    </font>
    <font>
      <sz val="16"/>
      <color theme="1"/>
      <name val="ＭＳ Ｐ明朝"/>
      <family val="1"/>
      <charset val="128"/>
    </font>
    <font>
      <sz val="20"/>
      <color rgb="FFFF0000"/>
      <name val="ＤＦ特太ゴシック体"/>
      <family val="3"/>
      <charset val="128"/>
    </font>
    <font>
      <sz val="28"/>
      <color rgb="FFFF0000"/>
      <name val="ＤＦ特太ゴシック体"/>
      <family val="3"/>
      <charset val="128"/>
    </font>
    <font>
      <sz val="16"/>
      <color rgb="FFFF0000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5" fillId="0" borderId="0" xfId="0" applyFont="1" applyAlignment="1" applyProtection="1">
      <alignment vertical="center" shrinkToFit="1"/>
    </xf>
    <xf numFmtId="14" fontId="5" fillId="0" borderId="0" xfId="0" applyNumberFormat="1" applyFont="1" applyAlignment="1" applyProtection="1">
      <alignment vertical="center" shrinkToFit="1"/>
    </xf>
    <xf numFmtId="0" fontId="6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shrinkToFit="1"/>
    </xf>
    <xf numFmtId="0" fontId="17" fillId="0" borderId="2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left" vertical="center" indent="1"/>
    </xf>
    <xf numFmtId="0" fontId="10" fillId="0" borderId="0" xfId="0" applyFont="1" applyAlignment="1" applyProtection="1">
      <alignment vertical="center" shrinkToFit="1"/>
    </xf>
    <xf numFmtId="0" fontId="0" fillId="0" borderId="0" xfId="0" applyFont="1" applyAlignment="1" applyProtection="1">
      <alignment vertical="center" shrinkToFit="1"/>
    </xf>
    <xf numFmtId="0" fontId="19" fillId="0" borderId="0" xfId="0" applyFont="1" applyAlignment="1" applyProtection="1">
      <alignment horizontal="left" vertical="center" indent="1"/>
    </xf>
    <xf numFmtId="0" fontId="12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20" fillId="0" borderId="0" xfId="0" applyFont="1" applyAlignment="1" applyProtection="1">
      <alignment horizontal="left" vertical="center" indent="1"/>
    </xf>
    <xf numFmtId="0" fontId="14" fillId="0" borderId="0" xfId="0" applyFont="1" applyAlignment="1" applyProtection="1">
      <alignment horizontal="center" vertical="center" shrinkToFit="1"/>
    </xf>
    <xf numFmtId="0" fontId="7" fillId="0" borderId="0" xfId="0" applyFont="1" applyAlignment="1" applyProtection="1">
      <alignment horizontal="left" vertical="center" indent="1" shrinkToFit="1"/>
    </xf>
    <xf numFmtId="0" fontId="18" fillId="0" borderId="1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 shrinkToFit="1"/>
    </xf>
    <xf numFmtId="0" fontId="22" fillId="0" borderId="0" xfId="0" applyFont="1" applyFill="1" applyAlignment="1" applyProtection="1">
      <alignment vertical="center" shrinkToFit="1"/>
    </xf>
    <xf numFmtId="14" fontId="22" fillId="0" borderId="0" xfId="0" applyNumberFormat="1" applyFont="1" applyFill="1" applyAlignment="1" applyProtection="1">
      <alignment vertical="center" shrinkToFit="1"/>
    </xf>
    <xf numFmtId="0" fontId="3" fillId="0" borderId="0" xfId="0" applyFont="1" applyFill="1" applyAlignment="1" applyProtection="1">
      <alignment vertical="center" shrinkToFit="1"/>
    </xf>
    <xf numFmtId="0" fontId="27" fillId="0" borderId="0" xfId="0" applyFont="1" applyFill="1" applyAlignment="1" applyProtection="1">
      <alignment vertical="center" shrinkToFit="1"/>
    </xf>
    <xf numFmtId="0" fontId="30" fillId="0" borderId="1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Alignment="1">
      <alignment vertical="center" shrinkToFit="1"/>
    </xf>
    <xf numFmtId="14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indent="1" shrinkToFit="1"/>
    </xf>
    <xf numFmtId="0" fontId="7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32" fillId="0" borderId="5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vertical="top" wrapText="1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left" vertical="center" indent="1" shrinkToFit="1"/>
    </xf>
    <xf numFmtId="0" fontId="7" fillId="0" borderId="11" xfId="0" applyFont="1" applyBorder="1" applyAlignment="1" applyProtection="1">
      <alignment horizontal="left" vertical="center" indent="1" shrinkToFit="1"/>
    </xf>
    <xf numFmtId="0" fontId="10" fillId="0" borderId="7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177" fontId="10" fillId="0" borderId="0" xfId="0" applyNumberFormat="1" applyFont="1" applyBorder="1" applyAlignment="1" applyProtection="1">
      <alignment horizontal="center" vertical="center" shrinkToFit="1"/>
    </xf>
    <xf numFmtId="177" fontId="10" fillId="0" borderId="10" xfId="0" applyNumberFormat="1" applyFont="1" applyBorder="1" applyAlignment="1" applyProtection="1">
      <alignment horizontal="center" vertical="center" shrinkToFit="1"/>
    </xf>
    <xf numFmtId="0" fontId="34" fillId="0" borderId="7" xfId="0" applyFont="1" applyBorder="1" applyAlignment="1" applyProtection="1">
      <alignment horizontal="left" vertical="center" shrinkToFit="1"/>
    </xf>
    <xf numFmtId="0" fontId="34" fillId="0" borderId="0" xfId="0" applyFont="1" applyBorder="1" applyAlignment="1" applyProtection="1">
      <alignment horizontal="left" vertical="center" shrinkToFit="1"/>
    </xf>
    <xf numFmtId="0" fontId="34" fillId="0" borderId="10" xfId="0" applyFont="1" applyBorder="1" applyAlignment="1" applyProtection="1">
      <alignment horizontal="left" vertical="center" shrinkToFit="1"/>
    </xf>
    <xf numFmtId="0" fontId="11" fillId="0" borderId="7" xfId="0" applyFont="1" applyBorder="1" applyAlignment="1" applyProtection="1">
      <alignment vertical="center" shrinkToFit="1"/>
    </xf>
    <xf numFmtId="0" fontId="11" fillId="0" borderId="1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vertical="center" wrapText="1"/>
    </xf>
    <xf numFmtId="0" fontId="35" fillId="0" borderId="2" xfId="0" applyFont="1" applyBorder="1" applyAlignment="1" applyProtection="1">
      <alignment horizontal="left" vertical="center" shrinkToFit="1"/>
    </xf>
    <xf numFmtId="0" fontId="35" fillId="0" borderId="2" xfId="0" applyFont="1" applyBorder="1" applyAlignment="1" applyProtection="1">
      <alignment horizontal="center" vertical="center" shrinkToFit="1"/>
    </xf>
    <xf numFmtId="0" fontId="36" fillId="0" borderId="10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18" fillId="0" borderId="0" xfId="0" applyFont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23" fillId="0" borderId="6" xfId="0" applyFont="1" applyFill="1" applyBorder="1" applyAlignment="1" applyProtection="1">
      <alignment horizontal="center" vertical="center" shrinkToFit="1"/>
    </xf>
    <xf numFmtId="0" fontId="23" fillId="0" borderId="1" xfId="0" applyFont="1" applyFill="1" applyBorder="1" applyAlignment="1" applyProtection="1">
      <alignment vertical="center" shrinkToFit="1"/>
    </xf>
    <xf numFmtId="0" fontId="37" fillId="0" borderId="9" xfId="0" applyFont="1" applyFill="1" applyBorder="1" applyAlignment="1" applyProtection="1">
      <alignment vertical="center" shrinkToFit="1"/>
    </xf>
    <xf numFmtId="0" fontId="40" fillId="0" borderId="1" xfId="0" applyFont="1" applyBorder="1" applyAlignment="1" applyProtection="1">
      <alignment horizontal="center" vertical="center" shrinkToFit="1"/>
    </xf>
    <xf numFmtId="0" fontId="40" fillId="0" borderId="0" xfId="0" applyFont="1" applyFill="1" applyAlignment="1" applyProtection="1">
      <alignment vertical="center"/>
    </xf>
    <xf numFmtId="0" fontId="29" fillId="0" borderId="0" xfId="1" applyFont="1" applyFill="1" applyAlignment="1" applyProtection="1">
      <alignment horizontal="left" vertical="top" shrinkToFit="1"/>
    </xf>
    <xf numFmtId="0" fontId="15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40" fillId="0" borderId="0" xfId="0" applyFont="1" applyAlignment="1" applyProtection="1">
      <alignment horizontal="center" vertical="center" shrinkToFit="1"/>
    </xf>
    <xf numFmtId="0" fontId="18" fillId="0" borderId="8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right" vertical="center" shrinkToFit="1"/>
      <protection locked="0"/>
    </xf>
    <xf numFmtId="0" fontId="17" fillId="0" borderId="2" xfId="0" applyFont="1" applyFill="1" applyBorder="1" applyAlignment="1" applyProtection="1">
      <alignment horizontal="right" vertical="center" shrinkToFit="1"/>
      <protection locked="0"/>
    </xf>
    <xf numFmtId="0" fontId="16" fillId="0" borderId="7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right" vertical="center" indent="2" shrinkToFit="1"/>
      <protection locked="0"/>
    </xf>
    <xf numFmtId="0" fontId="16" fillId="0" borderId="5" xfId="0" applyFont="1" applyBorder="1" applyAlignment="1" applyProtection="1">
      <alignment horizontal="right" vertical="center" indent="2" shrinkToFit="1"/>
      <protection locked="0"/>
    </xf>
    <xf numFmtId="0" fontId="16" fillId="0" borderId="9" xfId="0" applyFont="1" applyBorder="1" applyAlignment="1" applyProtection="1">
      <alignment horizontal="right" vertical="center" indent="2" shrinkToFit="1"/>
      <protection locked="0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9" xfId="0" applyFont="1" applyBorder="1" applyAlignment="1" applyProtection="1">
      <alignment horizontal="left" vertical="center" shrinkToFit="1"/>
    </xf>
    <xf numFmtId="0" fontId="16" fillId="0" borderId="6" xfId="0" applyFont="1" applyBorder="1" applyAlignment="1" applyProtection="1">
      <alignment horizontal="right" vertical="center" shrinkToFit="1"/>
      <protection locked="0"/>
    </xf>
    <xf numFmtId="0" fontId="16" fillId="0" borderId="5" xfId="0" applyFont="1" applyBorder="1" applyAlignment="1" applyProtection="1">
      <alignment horizontal="right" vertical="center" shrinkToFit="1"/>
      <protection locked="0"/>
    </xf>
    <xf numFmtId="0" fontId="25" fillId="0" borderId="0" xfId="0" applyFont="1" applyFill="1" applyAlignment="1" applyProtection="1">
      <alignment horizontal="left" wrapText="1" shrinkToFit="1"/>
      <protection locked="0"/>
    </xf>
    <xf numFmtId="0" fontId="26" fillId="0" borderId="0" xfId="0" applyFont="1" applyFill="1" applyAlignment="1" applyProtection="1">
      <alignment horizontal="left" vertical="center" shrinkToFit="1"/>
    </xf>
    <xf numFmtId="0" fontId="18" fillId="0" borderId="1" xfId="0" applyFont="1" applyBorder="1" applyAlignment="1" applyProtection="1">
      <alignment horizontal="center" vertical="center" shrinkToFit="1"/>
    </xf>
    <xf numFmtId="0" fontId="18" fillId="0" borderId="6" xfId="0" applyFont="1" applyBorder="1" applyAlignment="1" applyProtection="1">
      <alignment horizontal="center" vertical="center" shrinkToFit="1"/>
    </xf>
    <xf numFmtId="176" fontId="18" fillId="0" borderId="6" xfId="0" applyNumberFormat="1" applyFont="1" applyBorder="1" applyAlignment="1" applyProtection="1">
      <alignment horizontal="center" vertical="center" shrinkToFit="1"/>
    </xf>
    <xf numFmtId="176" fontId="18" fillId="0" borderId="9" xfId="0" applyNumberFormat="1" applyFont="1" applyBorder="1" applyAlignment="1" applyProtection="1">
      <alignment horizontal="center" vertical="center" shrinkToFit="1"/>
    </xf>
    <xf numFmtId="0" fontId="40" fillId="0" borderId="5" xfId="0" applyFont="1" applyBorder="1" applyAlignment="1" applyProtection="1">
      <alignment horizontal="center" vertical="center" shrinkToFit="1"/>
      <protection locked="0"/>
    </xf>
    <xf numFmtId="0" fontId="40" fillId="0" borderId="9" xfId="0" applyFont="1" applyBorder="1" applyAlignment="1" applyProtection="1">
      <alignment horizontal="center" vertical="center" shrinkToFit="1"/>
      <protection locked="0"/>
    </xf>
    <xf numFmtId="0" fontId="40" fillId="0" borderId="12" xfId="0" applyFont="1" applyBorder="1" applyAlignment="1" applyProtection="1">
      <alignment horizontal="center" vertical="center" shrinkToFit="1"/>
    </xf>
    <xf numFmtId="0" fontId="40" fillId="0" borderId="11" xfId="0" applyFont="1" applyBorder="1" applyAlignment="1" applyProtection="1">
      <alignment horizontal="center" vertical="center" shrinkToFit="1"/>
    </xf>
    <xf numFmtId="0" fontId="40" fillId="0" borderId="7" xfId="0" applyFont="1" applyBorder="1" applyAlignment="1" applyProtection="1">
      <alignment horizontal="center" vertical="center" shrinkToFit="1"/>
    </xf>
    <xf numFmtId="0" fontId="40" fillId="0" borderId="10" xfId="0" applyFont="1" applyBorder="1" applyAlignment="1" applyProtection="1">
      <alignment horizontal="center" vertical="center" shrinkToFit="1"/>
    </xf>
    <xf numFmtId="0" fontId="40" fillId="0" borderId="3" xfId="0" applyFont="1" applyBorder="1" applyAlignment="1" applyProtection="1">
      <alignment horizontal="center" vertical="center" shrinkToFit="1"/>
    </xf>
    <xf numFmtId="0" fontId="40" fillId="0" borderId="4" xfId="0" applyFont="1" applyBorder="1" applyAlignment="1" applyProtection="1">
      <alignment horizontal="center" vertical="center" shrinkToFit="1"/>
    </xf>
    <xf numFmtId="0" fontId="40" fillId="0" borderId="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left" vertical="center" indent="1" shrinkToFit="1"/>
    </xf>
    <xf numFmtId="0" fontId="3" fillId="0" borderId="0" xfId="0" applyFont="1" applyAlignment="1" applyProtection="1">
      <alignment horizontal="left" vertical="center" shrinkToFit="1"/>
    </xf>
    <xf numFmtId="0" fontId="23" fillId="0" borderId="1" xfId="0" applyFont="1" applyFill="1" applyBorder="1" applyAlignment="1" applyProtection="1">
      <alignment horizontal="center" vertical="center" shrinkToFit="1"/>
    </xf>
    <xf numFmtId="0" fontId="23" fillId="0" borderId="5" xfId="0" applyFont="1" applyFill="1" applyBorder="1" applyAlignment="1" applyProtection="1">
      <alignment horizontal="center" vertical="center" shrinkToFit="1"/>
      <protection locked="0"/>
    </xf>
    <xf numFmtId="0" fontId="23" fillId="0" borderId="9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Alignment="1" applyProtection="1">
      <alignment horizontal="left" vertical="center" wrapText="1" shrinkToFit="1"/>
      <protection locked="0"/>
    </xf>
    <xf numFmtId="0" fontId="30" fillId="0" borderId="1" xfId="0" applyFont="1" applyFill="1" applyBorder="1" applyAlignment="1" applyProtection="1">
      <alignment horizontal="center" vertical="center" shrinkToFit="1"/>
    </xf>
    <xf numFmtId="0" fontId="29" fillId="0" borderId="0" xfId="1" applyFont="1" applyFill="1" applyAlignment="1" applyProtection="1">
      <alignment horizontal="left" vertical="center" shrinkToFit="1"/>
    </xf>
    <xf numFmtId="0" fontId="23" fillId="0" borderId="6" xfId="0" applyFont="1" applyFill="1" applyBorder="1" applyAlignment="1" applyProtection="1">
      <alignment horizontal="center" vertical="center" shrinkToFit="1"/>
    </xf>
    <xf numFmtId="0" fontId="23" fillId="0" borderId="9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0" fillId="0" borderId="1" xfId="0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 shrinkToFit="1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center" vertical="center" shrinkToFit="1"/>
      <protection locked="0"/>
    </xf>
    <xf numFmtId="0" fontId="30" fillId="0" borderId="13" xfId="0" applyFont="1" applyFill="1" applyBorder="1" applyAlignment="1" applyProtection="1">
      <alignment horizontal="center" vertical="center" shrinkToFit="1"/>
    </xf>
    <xf numFmtId="0" fontId="30" fillId="0" borderId="14" xfId="0" applyFont="1" applyFill="1" applyBorder="1" applyAlignment="1" applyProtection="1">
      <alignment horizontal="center" vertical="center" shrinkToFit="1"/>
    </xf>
    <xf numFmtId="0" fontId="30" fillId="0" borderId="15" xfId="0" applyFont="1" applyFill="1" applyBorder="1" applyAlignment="1" applyProtection="1">
      <alignment horizontal="center" vertical="center" shrinkToFit="1"/>
    </xf>
    <xf numFmtId="0" fontId="30" fillId="0" borderId="13" xfId="0" applyFont="1" applyFill="1" applyBorder="1" applyAlignment="1" applyProtection="1">
      <alignment horizontal="center" vertical="center" shrinkToFit="1"/>
      <protection locked="0"/>
    </xf>
    <xf numFmtId="0" fontId="30" fillId="0" borderId="14" xfId="0" applyFont="1" applyFill="1" applyBorder="1" applyAlignment="1" applyProtection="1">
      <alignment horizontal="center" vertical="center" shrinkToFit="1"/>
      <protection locked="0"/>
    </xf>
    <xf numFmtId="0" fontId="30" fillId="0" borderId="15" xfId="0" applyFont="1" applyFill="1" applyBorder="1" applyAlignment="1" applyProtection="1">
      <alignment horizontal="center" vertical="center" shrinkToFit="1"/>
      <protection locked="0"/>
    </xf>
    <xf numFmtId="0" fontId="23" fillId="0" borderId="6" xfId="0" applyFont="1" applyFill="1" applyBorder="1" applyAlignment="1" applyProtection="1">
      <alignment horizontal="right" vertical="center" shrinkToFit="1"/>
    </xf>
    <xf numFmtId="0" fontId="23" fillId="0" borderId="5" xfId="0" applyFont="1" applyFill="1" applyBorder="1" applyAlignment="1" applyProtection="1">
      <alignment horizontal="right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9" xfId="0" applyFont="1" applyBorder="1" applyAlignment="1" applyProtection="1">
      <alignment horizontal="center" vertical="center" shrinkToFit="1"/>
    </xf>
    <xf numFmtId="0" fontId="32" fillId="0" borderId="6" xfId="0" applyFont="1" applyBorder="1" applyAlignment="1" applyProtection="1">
      <alignment horizontal="center" vertical="center" shrinkToFit="1"/>
    </xf>
    <xf numFmtId="0" fontId="32" fillId="0" borderId="5" xfId="0" applyFont="1" applyBorder="1" applyAlignment="1" applyProtection="1">
      <alignment horizontal="center" vertical="center" shrinkToFit="1"/>
    </xf>
    <xf numFmtId="0" fontId="31" fillId="0" borderId="0" xfId="0" applyFont="1" applyAlignment="1" applyProtection="1">
      <alignment horizontal="center" vertical="center" shrinkToFit="1"/>
    </xf>
    <xf numFmtId="0" fontId="41" fillId="0" borderId="0" xfId="0" applyFont="1" applyAlignment="1" applyProtection="1">
      <alignment horizontal="center" vertical="center" shrinkToFit="1"/>
    </xf>
    <xf numFmtId="0" fontId="32" fillId="0" borderId="6" xfId="0" applyFont="1" applyBorder="1" applyAlignment="1" applyProtection="1">
      <alignment horizontal="right" vertical="center" shrinkToFit="1"/>
    </xf>
    <xf numFmtId="0" fontId="32" fillId="0" borderId="5" xfId="0" applyFont="1" applyBorder="1" applyAlignment="1" applyProtection="1">
      <alignment horizontal="right" vertical="center" shrinkToFit="1"/>
    </xf>
    <xf numFmtId="0" fontId="16" fillId="0" borderId="5" xfId="0" applyFont="1" applyBorder="1" applyAlignment="1" applyProtection="1">
      <alignment horizontal="center" vertical="center" shrinkToFit="1"/>
    </xf>
    <xf numFmtId="0" fontId="18" fillId="0" borderId="5" xfId="0" applyFont="1" applyBorder="1" applyAlignment="1" applyProtection="1">
      <alignment horizontal="center" vertical="center" shrinkToFit="1"/>
    </xf>
    <xf numFmtId="0" fontId="18" fillId="0" borderId="9" xfId="0" applyFont="1" applyBorder="1" applyAlignment="1" applyProtection="1">
      <alignment horizontal="center" vertical="center" shrinkToFit="1"/>
    </xf>
    <xf numFmtId="0" fontId="40" fillId="0" borderId="6" xfId="0" applyFont="1" applyBorder="1" applyAlignment="1" applyProtection="1">
      <alignment horizontal="center" vertical="center" shrinkToFit="1"/>
    </xf>
    <xf numFmtId="0" fontId="40" fillId="0" borderId="9" xfId="0" applyFont="1" applyBorder="1" applyAlignment="1" applyProtection="1">
      <alignment horizontal="center" vertical="center" shrinkToFit="1"/>
    </xf>
    <xf numFmtId="177" fontId="39" fillId="0" borderId="0" xfId="0" applyNumberFormat="1" applyFont="1" applyBorder="1" applyAlignment="1" applyProtection="1">
      <alignment horizontal="center" vertical="center" shrinkToFit="1"/>
    </xf>
    <xf numFmtId="177" fontId="39" fillId="0" borderId="10" xfId="0" applyNumberFormat="1" applyFont="1" applyBorder="1" applyAlignment="1" applyProtection="1">
      <alignment horizontal="center" vertical="center" shrinkToFit="1"/>
    </xf>
    <xf numFmtId="0" fontId="27" fillId="0" borderId="7" xfId="0" applyFont="1" applyBorder="1" applyAlignment="1" applyProtection="1">
      <alignment horizontal="left" vertical="center" shrinkToFit="1"/>
    </xf>
    <xf numFmtId="0" fontId="27" fillId="0" borderId="0" xfId="0" applyFont="1" applyBorder="1" applyAlignment="1" applyProtection="1">
      <alignment horizontal="left" vertical="center" shrinkToFit="1"/>
    </xf>
    <xf numFmtId="0" fontId="27" fillId="0" borderId="10" xfId="0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justify" vertical="top" wrapText="1"/>
    </xf>
    <xf numFmtId="0" fontId="35" fillId="0" borderId="2" xfId="0" applyFont="1" applyBorder="1" applyAlignment="1" applyProtection="1">
      <alignment horizontal="right" vertical="center" shrinkToFit="1"/>
      <protection locked="0"/>
    </xf>
    <xf numFmtId="0" fontId="38" fillId="0" borderId="6" xfId="0" applyFont="1" applyBorder="1" applyAlignment="1" applyProtection="1">
      <alignment horizontal="center" vertical="center" shrinkToFit="1"/>
    </xf>
    <xf numFmtId="0" fontId="38" fillId="0" borderId="5" xfId="0" applyFont="1" applyBorder="1" applyAlignment="1" applyProtection="1">
      <alignment horizontal="center" vertical="center" shrinkToFit="1"/>
    </xf>
    <xf numFmtId="0" fontId="38" fillId="0" borderId="9" xfId="0" applyFont="1" applyBorder="1" applyAlignment="1" applyProtection="1">
      <alignment horizontal="center" vertical="center" shrinkToFit="1"/>
    </xf>
    <xf numFmtId="176" fontId="35" fillId="0" borderId="2" xfId="0" applyNumberFormat="1" applyFont="1" applyBorder="1" applyAlignment="1" applyProtection="1">
      <alignment horizontal="right" vertical="center" shrinkToFit="1"/>
    </xf>
    <xf numFmtId="0" fontId="36" fillId="0" borderId="2" xfId="0" applyFont="1" applyBorder="1" applyAlignment="1" applyProtection="1">
      <alignment horizontal="center" vertical="center" shrinkToFit="1"/>
    </xf>
    <xf numFmtId="0" fontId="40" fillId="0" borderId="5" xfId="0" applyFont="1" applyBorder="1" applyAlignment="1" applyProtection="1">
      <alignment horizontal="center" vertical="center" shrinkToFit="1"/>
    </xf>
    <xf numFmtId="0" fontId="42" fillId="0" borderId="6" xfId="0" applyFont="1" applyBorder="1" applyAlignment="1" applyProtection="1">
      <alignment horizontal="center" vertical="center" shrinkToFit="1"/>
      <protection locked="0"/>
    </xf>
    <xf numFmtId="0" fontId="42" fillId="0" borderId="5" xfId="0" applyFont="1" applyBorder="1" applyAlignment="1" applyProtection="1">
      <alignment horizontal="center" vertical="center" shrinkToFit="1"/>
      <protection locked="0"/>
    </xf>
    <xf numFmtId="0" fontId="42" fillId="0" borderId="9" xfId="0" applyFont="1" applyBorder="1" applyAlignment="1" applyProtection="1">
      <alignment horizontal="center" vertical="center" shrinkToFit="1"/>
      <protection locked="0"/>
    </xf>
    <xf numFmtId="0" fontId="35" fillId="0" borderId="2" xfId="0" applyFont="1" applyBorder="1" applyAlignment="1" applyProtection="1">
      <alignment horizontal="right" vertical="center" shrinkToFit="1"/>
    </xf>
    <xf numFmtId="0" fontId="1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eishi-rintarou@edu.city.akita.akita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mailto:takeishi-rintarou@edu.city.akita.akita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W37"/>
  <sheetViews>
    <sheetView showGridLines="0" zoomScale="80" zoomScaleNormal="80" zoomScaleSheetLayoutView="100" workbookViewId="0">
      <selection activeCell="C5" sqref="C5:F5"/>
    </sheetView>
  </sheetViews>
  <sheetFormatPr defaultColWidth="9" defaultRowHeight="13.5" x14ac:dyDescent="0.15"/>
  <cols>
    <col min="1" max="1" width="4.375" style="6" customWidth="1"/>
    <col min="2" max="2" width="25.375" style="6" customWidth="1"/>
    <col min="3" max="3" width="5" style="6" customWidth="1"/>
    <col min="4" max="4" width="10" style="6" customWidth="1"/>
    <col min="5" max="5" width="10.5" style="6" customWidth="1"/>
    <col min="6" max="6" width="16.875" style="6" customWidth="1"/>
    <col min="7" max="7" width="2.5" style="6" customWidth="1"/>
    <col min="8" max="8" width="3.875" style="6" customWidth="1"/>
    <col min="9" max="9" width="3.75" style="6" customWidth="1"/>
    <col min="10" max="10" width="4.625" style="6" customWidth="1"/>
    <col min="11" max="13" width="9" style="6"/>
    <col min="14" max="14" width="9" style="6" hidden="1" customWidth="1"/>
    <col min="15" max="16384" width="9" style="6"/>
  </cols>
  <sheetData>
    <row r="1" spans="1:19" s="1" customFormat="1" ht="24.75" customHeight="1" x14ac:dyDescent="0.15">
      <c r="A1" s="80" t="str">
        <f ca="1">"第"&amp;N3&amp;"回 全 県 新 人 駅 伝 競 走 大 会"</f>
        <v>第8回 全 県 新 人 駅 伝 競 走 大 会</v>
      </c>
      <c r="B1" s="80"/>
      <c r="C1" s="80"/>
      <c r="D1" s="80"/>
      <c r="E1" s="80"/>
      <c r="F1" s="80"/>
      <c r="G1" s="80"/>
      <c r="H1" s="80"/>
      <c r="I1" s="80"/>
      <c r="J1" s="80"/>
      <c r="N1" s="2">
        <f ca="1">TODAY()</f>
        <v>43314</v>
      </c>
    </row>
    <row r="2" spans="1:19" s="3" customFormat="1" ht="7.5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N2" s="3">
        <f ca="1">YEAR(N1)</f>
        <v>2018</v>
      </c>
    </row>
    <row r="3" spans="1:19" s="4" customFormat="1" ht="24.75" x14ac:dyDescent="0.15">
      <c r="A3" s="82" t="s">
        <v>69</v>
      </c>
      <c r="B3" s="82"/>
      <c r="C3" s="82"/>
      <c r="D3" s="82"/>
      <c r="E3" s="82"/>
      <c r="F3" s="82"/>
      <c r="G3" s="82"/>
      <c r="H3" s="82"/>
      <c r="I3" s="82"/>
      <c r="J3" s="82"/>
      <c r="N3" s="4">
        <f ca="1">N2-2010</f>
        <v>8</v>
      </c>
    </row>
    <row r="4" spans="1:19" ht="7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9" ht="35.25" customHeight="1" x14ac:dyDescent="0.3">
      <c r="A5" s="85" t="s">
        <v>2</v>
      </c>
      <c r="B5" s="85"/>
      <c r="C5" s="95"/>
      <c r="D5" s="96"/>
      <c r="E5" s="96"/>
      <c r="F5" s="96"/>
      <c r="G5" s="93" t="s">
        <v>10</v>
      </c>
      <c r="H5" s="93"/>
      <c r="I5" s="93"/>
      <c r="J5" s="94"/>
      <c r="L5" s="97" t="s">
        <v>71</v>
      </c>
      <c r="M5" s="97"/>
      <c r="N5" s="97"/>
      <c r="O5" s="97"/>
      <c r="P5" s="97"/>
      <c r="Q5" s="97"/>
    </row>
    <row r="6" spans="1:19" ht="35.25" customHeight="1" x14ac:dyDescent="0.15">
      <c r="A6" s="85" t="s">
        <v>3</v>
      </c>
      <c r="B6" s="85"/>
      <c r="C6" s="90"/>
      <c r="D6" s="91"/>
      <c r="E6" s="91"/>
      <c r="F6" s="91"/>
      <c r="G6" s="91"/>
      <c r="H6" s="91"/>
      <c r="I6" s="91"/>
      <c r="J6" s="92"/>
      <c r="L6" s="98" t="s">
        <v>15</v>
      </c>
      <c r="M6" s="98"/>
      <c r="N6" s="98"/>
      <c r="O6" s="98"/>
      <c r="P6" s="98"/>
      <c r="Q6" s="98"/>
    </row>
    <row r="7" spans="1:19" ht="35.25" customHeight="1" x14ac:dyDescent="0.15">
      <c r="A7" s="85" t="s">
        <v>8</v>
      </c>
      <c r="B7" s="85"/>
      <c r="C7" s="86"/>
      <c r="D7" s="87"/>
      <c r="E7" s="7" t="s">
        <v>9</v>
      </c>
      <c r="F7" s="88"/>
      <c r="G7" s="89"/>
      <c r="H7" s="89"/>
      <c r="I7" s="89"/>
      <c r="J7" s="89"/>
      <c r="L7" s="79" t="s">
        <v>17</v>
      </c>
      <c r="M7" s="79"/>
      <c r="N7" s="79"/>
      <c r="O7" s="79"/>
      <c r="P7" s="79"/>
      <c r="Q7" s="79"/>
    </row>
    <row r="8" spans="1:19" ht="7.5" customHeight="1" x14ac:dyDescent="0.15">
      <c r="A8" s="83"/>
      <c r="B8" s="83"/>
      <c r="C8" s="84"/>
      <c r="D8" s="84"/>
      <c r="E8" s="84"/>
      <c r="F8" s="84"/>
      <c r="G8" s="84"/>
      <c r="H8" s="84"/>
      <c r="I8" s="84"/>
      <c r="J8" s="84"/>
    </row>
    <row r="9" spans="1:19" ht="35.25" customHeight="1" x14ac:dyDescent="0.15">
      <c r="A9" s="99" t="s">
        <v>0</v>
      </c>
      <c r="B9" s="100"/>
      <c r="C9" s="101">
        <f>COUNTA(D11:J15)</f>
        <v>0</v>
      </c>
      <c r="D9" s="102"/>
      <c r="E9" s="19"/>
      <c r="F9" s="19"/>
      <c r="G9" s="19"/>
      <c r="H9" s="19"/>
      <c r="I9" s="19"/>
      <c r="J9" s="19"/>
      <c r="L9" s="113" t="s">
        <v>4</v>
      </c>
      <c r="M9" s="113"/>
    </row>
    <row r="10" spans="1:19" ht="7.5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9" ht="35.25" customHeight="1" x14ac:dyDescent="0.15">
      <c r="A11" s="105" t="s">
        <v>1</v>
      </c>
      <c r="B11" s="106"/>
      <c r="C11" s="77">
        <v>1</v>
      </c>
      <c r="D11" s="103"/>
      <c r="E11" s="103"/>
      <c r="F11" s="103"/>
      <c r="G11" s="103"/>
      <c r="H11" s="103"/>
      <c r="I11" s="103"/>
      <c r="J11" s="104"/>
      <c r="L11" s="112" t="s">
        <v>5</v>
      </c>
      <c r="M11" s="112"/>
      <c r="N11" s="112"/>
      <c r="O11" s="112"/>
      <c r="P11" s="112" t="s">
        <v>7</v>
      </c>
      <c r="Q11" s="112"/>
      <c r="R11" s="112"/>
      <c r="S11" s="112"/>
    </row>
    <row r="12" spans="1:19" ht="35.25" customHeight="1" x14ac:dyDescent="0.15">
      <c r="A12" s="107"/>
      <c r="B12" s="108"/>
      <c r="C12" s="77">
        <v>2</v>
      </c>
      <c r="D12" s="103"/>
      <c r="E12" s="103"/>
      <c r="F12" s="103"/>
      <c r="G12" s="103"/>
      <c r="H12" s="103"/>
      <c r="I12" s="103"/>
      <c r="J12" s="104"/>
      <c r="L12" s="112" t="s">
        <v>6</v>
      </c>
      <c r="M12" s="112"/>
      <c r="N12" s="112"/>
      <c r="O12" s="112"/>
    </row>
    <row r="13" spans="1:19" ht="35.25" customHeight="1" x14ac:dyDescent="0.15">
      <c r="A13" s="107"/>
      <c r="B13" s="108"/>
      <c r="C13" s="77">
        <v>3</v>
      </c>
      <c r="D13" s="111"/>
      <c r="E13" s="103"/>
      <c r="F13" s="103"/>
      <c r="G13" s="103"/>
      <c r="H13" s="103"/>
      <c r="I13" s="103"/>
      <c r="J13" s="104"/>
    </row>
    <row r="14" spans="1:19" ht="35.25" customHeight="1" x14ac:dyDescent="0.15">
      <c r="A14" s="107"/>
      <c r="B14" s="108"/>
      <c r="C14" s="77">
        <v>4</v>
      </c>
      <c r="D14" s="111"/>
      <c r="E14" s="103"/>
      <c r="F14" s="103"/>
      <c r="G14" s="103"/>
      <c r="H14" s="103"/>
      <c r="I14" s="103"/>
      <c r="J14" s="104"/>
    </row>
    <row r="15" spans="1:19" ht="35.25" customHeight="1" x14ac:dyDescent="0.15">
      <c r="A15" s="109"/>
      <c r="B15" s="110"/>
      <c r="C15" s="77">
        <v>5</v>
      </c>
      <c r="D15" s="111"/>
      <c r="E15" s="103"/>
      <c r="F15" s="103"/>
      <c r="G15" s="103"/>
      <c r="H15" s="103"/>
      <c r="I15" s="103"/>
      <c r="J15" s="104"/>
      <c r="L15" s="9"/>
      <c r="M15" s="17"/>
      <c r="N15" s="17"/>
      <c r="O15" s="17"/>
    </row>
    <row r="16" spans="1:19" ht="26.25" customHeight="1" x14ac:dyDescent="0.15">
      <c r="L16" s="9"/>
      <c r="M16" s="17"/>
      <c r="N16" s="17"/>
      <c r="O16" s="17"/>
    </row>
    <row r="17" spans="1:23" ht="26.25" customHeight="1" x14ac:dyDescent="0.15">
      <c r="L17" s="17"/>
      <c r="M17" s="17"/>
      <c r="N17" s="17"/>
      <c r="O17" s="17"/>
    </row>
    <row r="18" spans="1:23" ht="26.25" customHeight="1" x14ac:dyDescent="0.15">
      <c r="L18" s="17"/>
      <c r="M18" s="17"/>
      <c r="N18" s="17"/>
      <c r="O18" s="17"/>
    </row>
    <row r="19" spans="1:23" ht="26.25" customHeight="1" x14ac:dyDescent="0.15">
      <c r="L19" s="17"/>
      <c r="M19" s="17"/>
      <c r="N19" s="17"/>
      <c r="O19" s="17"/>
    </row>
    <row r="20" spans="1:23" ht="26.25" customHeight="1" x14ac:dyDescent="0.15">
      <c r="L20" s="17"/>
      <c r="M20" s="17"/>
      <c r="N20" s="17"/>
      <c r="O20" s="17"/>
    </row>
    <row r="21" spans="1:23" ht="26.25" customHeight="1" x14ac:dyDescent="0.15">
      <c r="L21" s="17"/>
      <c r="M21" s="17"/>
      <c r="N21" s="17"/>
      <c r="O21" s="17"/>
    </row>
    <row r="22" spans="1:23" ht="26.25" customHeight="1" x14ac:dyDescent="0.15">
      <c r="L22" s="17"/>
      <c r="M22" s="17"/>
      <c r="N22" s="17"/>
      <c r="O22" s="17"/>
    </row>
    <row r="23" spans="1:23" ht="26.25" customHeight="1" x14ac:dyDescent="0.15">
      <c r="L23" s="17"/>
      <c r="M23" s="17"/>
      <c r="N23" s="17"/>
      <c r="O23" s="17"/>
    </row>
    <row r="24" spans="1:23" ht="26.25" customHeight="1" x14ac:dyDescent="0.15">
      <c r="L24" s="17"/>
      <c r="M24" s="17"/>
      <c r="N24" s="17"/>
      <c r="O24" s="17"/>
    </row>
    <row r="25" spans="1:23" ht="26.25" customHeight="1" x14ac:dyDescent="0.15">
      <c r="L25" s="17"/>
      <c r="M25" s="17"/>
      <c r="N25" s="17"/>
      <c r="O25" s="17"/>
    </row>
    <row r="26" spans="1:23" ht="26.25" customHeight="1" x14ac:dyDescent="0.15">
      <c r="L26" s="112"/>
      <c r="M26" s="112"/>
      <c r="N26" s="112"/>
      <c r="O26" s="112"/>
    </row>
    <row r="27" spans="1:23" ht="26.25" customHeight="1" x14ac:dyDescent="0.15">
      <c r="L27" s="112"/>
      <c r="M27" s="112"/>
      <c r="N27" s="112"/>
      <c r="O27" s="112"/>
    </row>
    <row r="28" spans="1:23" ht="23.25" customHeight="1" x14ac:dyDescent="0.15"/>
    <row r="29" spans="1:23" ht="7.5" customHeight="1" x14ac:dyDescent="0.15"/>
    <row r="30" spans="1:23" s="10" customFormat="1" ht="18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23" s="10" customFormat="1" ht="7.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23" s="11" customFormat="1" ht="24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L32" s="12" t="s">
        <v>12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4" customFormat="1" ht="7.5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L33" s="12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4" customFormat="1" ht="39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L34" s="15" t="s">
        <v>11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7.5" customHeight="1" x14ac:dyDescent="0.15"/>
    <row r="36" spans="1:23" ht="44.25" customHeight="1" x14ac:dyDescent="0.15"/>
    <row r="37" spans="1:23" ht="7.5" customHeight="1" x14ac:dyDescent="0.15"/>
  </sheetData>
  <sheetProtection sheet="1" objects="1" scenarios="1" selectLockedCells="1"/>
  <mergeCells count="29">
    <mergeCell ref="L27:O27"/>
    <mergeCell ref="L9:M9"/>
    <mergeCell ref="L11:O11"/>
    <mergeCell ref="L12:O12"/>
    <mergeCell ref="P11:S11"/>
    <mergeCell ref="L26:O26"/>
    <mergeCell ref="A9:B9"/>
    <mergeCell ref="C9:D9"/>
    <mergeCell ref="D11:J11"/>
    <mergeCell ref="D12:J12"/>
    <mergeCell ref="A11:B15"/>
    <mergeCell ref="D14:J14"/>
    <mergeCell ref="D13:J13"/>
    <mergeCell ref="D15:J15"/>
    <mergeCell ref="L7:Q7"/>
    <mergeCell ref="A1:J1"/>
    <mergeCell ref="A2:J2"/>
    <mergeCell ref="A3:J3"/>
    <mergeCell ref="A8:J8"/>
    <mergeCell ref="A5:B5"/>
    <mergeCell ref="A7:B7"/>
    <mergeCell ref="A6:B6"/>
    <mergeCell ref="C7:D7"/>
    <mergeCell ref="F7:J7"/>
    <mergeCell ref="C6:J6"/>
    <mergeCell ref="G5:J5"/>
    <mergeCell ref="C5:F5"/>
    <mergeCell ref="L5:Q5"/>
    <mergeCell ref="L6:Q6"/>
  </mergeCells>
  <phoneticPr fontId="1"/>
  <dataValidations count="2">
    <dataValidation imeMode="on" allowBlank="1" showInputMessage="1" showErrorMessage="1" sqref="E7 C6:J6 C5:G5 C11:D15"/>
    <dataValidation imeMode="off" allowBlank="1" showInputMessage="1" showErrorMessage="1" sqref="C9:D9 C7:D7"/>
  </dataValidations>
  <hyperlinks>
    <hyperlink ref="L7" r:id="rId1"/>
  </hyperlinks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T31"/>
  <sheetViews>
    <sheetView showGridLines="0" zoomScale="80" zoomScaleNormal="80" workbookViewId="0">
      <selection activeCell="D3" sqref="D3:F3"/>
    </sheetView>
  </sheetViews>
  <sheetFormatPr defaultColWidth="9" defaultRowHeight="13.5" x14ac:dyDescent="0.15"/>
  <cols>
    <col min="1" max="1" width="3.25" style="22" customWidth="1"/>
    <col min="2" max="2" width="13.75" style="22" customWidth="1"/>
    <col min="3" max="3" width="3.875" style="22" hidden="1" customWidth="1"/>
    <col min="4" max="7" width="12.75" style="22" customWidth="1"/>
    <col min="8" max="9" width="12.75" style="22" hidden="1" customWidth="1"/>
    <col min="10" max="11" width="12.75" style="22" customWidth="1"/>
    <col min="12" max="12" width="12.75" style="22" hidden="1" customWidth="1"/>
    <col min="13" max="13" width="12.75" style="22" customWidth="1"/>
    <col min="14" max="19" width="9" style="22"/>
    <col min="20" max="20" width="0" style="22" hidden="1" customWidth="1"/>
    <col min="21" max="16384" width="9" style="22"/>
  </cols>
  <sheetData>
    <row r="1" spans="1:20" s="20" customFormat="1" ht="24.75" x14ac:dyDescent="0.15">
      <c r="A1" s="78" t="str">
        <f ca="1">"第"&amp;T3&amp;"回 全県新人駅伝競走大会　最終オーダー報告用紙（男子）"</f>
        <v>第8回 全県新人駅伝競走大会　最終オーダー報告用紙（男子）</v>
      </c>
      <c r="T1" s="21">
        <f ca="1">TODAY()</f>
        <v>43314</v>
      </c>
    </row>
    <row r="2" spans="1:20" x14ac:dyDescent="0.15">
      <c r="T2" s="22">
        <f ca="1">YEAR(T1)</f>
        <v>2018</v>
      </c>
    </row>
    <row r="3" spans="1:20" ht="22.5" customHeight="1" x14ac:dyDescent="0.15">
      <c r="A3" s="114" t="s">
        <v>13</v>
      </c>
      <c r="B3" s="114"/>
      <c r="C3" s="74"/>
      <c r="D3" s="115"/>
      <c r="E3" s="115"/>
      <c r="F3" s="116"/>
      <c r="H3" s="117" t="s">
        <v>71</v>
      </c>
      <c r="I3" s="117"/>
      <c r="J3" s="117"/>
      <c r="K3" s="117"/>
      <c r="L3" s="117"/>
      <c r="M3" s="117"/>
      <c r="T3" s="22">
        <f ca="1">T2-2010</f>
        <v>8</v>
      </c>
    </row>
    <row r="4" spans="1:20" ht="19.5" x14ac:dyDescent="0.15">
      <c r="A4" s="114" t="s">
        <v>14</v>
      </c>
      <c r="B4" s="114"/>
      <c r="C4" s="75" t="str">
        <f>IF('e-mail送信'!C5="","",'e-mail送信'!C5)</f>
        <v/>
      </c>
      <c r="D4" s="133" t="str">
        <f>IF('e-mail送信'!C5="","",'e-mail送信'!C5)</f>
        <v/>
      </c>
      <c r="E4" s="134"/>
      <c r="F4" s="76" t="s">
        <v>44</v>
      </c>
      <c r="H4" s="98" t="s">
        <v>15</v>
      </c>
      <c r="I4" s="98"/>
      <c r="J4" s="98"/>
      <c r="K4" s="98"/>
      <c r="L4" s="98"/>
      <c r="M4" s="98"/>
    </row>
    <row r="5" spans="1:20" ht="18.75" x14ac:dyDescent="0.15">
      <c r="A5" s="114" t="s">
        <v>16</v>
      </c>
      <c r="B5" s="114"/>
      <c r="C5" s="114" t="str">
        <f>IF('e-mail送信'!C6="","",'e-mail送信'!C6)</f>
        <v/>
      </c>
      <c r="D5" s="114"/>
      <c r="E5" s="114"/>
      <c r="F5" s="114"/>
      <c r="G5" s="23"/>
      <c r="H5" s="119" t="s">
        <v>17</v>
      </c>
      <c r="I5" s="119"/>
      <c r="J5" s="119"/>
      <c r="K5" s="119"/>
      <c r="L5" s="119"/>
      <c r="M5" s="119"/>
    </row>
    <row r="6" spans="1:20" ht="18.75" x14ac:dyDescent="0.15">
      <c r="A6" s="114" t="s">
        <v>18</v>
      </c>
      <c r="B6" s="114"/>
      <c r="C6" s="120">
        <f>IF('e-mail送信'!C9="","",'e-mail送信'!C9)</f>
        <v>0</v>
      </c>
      <c r="D6" s="121"/>
      <c r="G6" s="23"/>
      <c r="H6" s="119"/>
      <c r="I6" s="119"/>
      <c r="J6" s="119"/>
      <c r="K6" s="119"/>
      <c r="L6" s="119"/>
      <c r="M6" s="119"/>
    </row>
    <row r="8" spans="1:20" x14ac:dyDescent="0.15">
      <c r="A8" s="122" t="s">
        <v>19</v>
      </c>
      <c r="B8" s="122"/>
    </row>
    <row r="9" spans="1:20" x14ac:dyDescent="0.15">
      <c r="A9" s="24" t="s">
        <v>36</v>
      </c>
      <c r="B9" s="24" t="s">
        <v>21</v>
      </c>
      <c r="C9" s="24"/>
      <c r="D9" s="24" t="s">
        <v>22</v>
      </c>
      <c r="E9" s="24" t="s">
        <v>23</v>
      </c>
      <c r="F9" s="24" t="s">
        <v>24</v>
      </c>
      <c r="G9" s="24" t="s">
        <v>25</v>
      </c>
      <c r="H9" s="24" t="s">
        <v>26</v>
      </c>
      <c r="I9" s="24"/>
      <c r="J9" s="24" t="s">
        <v>27</v>
      </c>
      <c r="K9" s="24" t="s">
        <v>28</v>
      </c>
      <c r="L9" s="24"/>
      <c r="M9" s="24" t="s">
        <v>29</v>
      </c>
    </row>
    <row r="10" spans="1:20" x14ac:dyDescent="0.15">
      <c r="A10" s="123">
        <v>1</v>
      </c>
      <c r="B10" s="124" t="s">
        <v>30</v>
      </c>
      <c r="C10" s="118"/>
      <c r="D10" s="118" t="s">
        <v>37</v>
      </c>
      <c r="E10" s="118" t="s">
        <v>38</v>
      </c>
      <c r="F10" s="118" t="s">
        <v>39</v>
      </c>
      <c r="G10" s="118" t="s">
        <v>31</v>
      </c>
      <c r="H10" s="118" t="s">
        <v>32</v>
      </c>
      <c r="I10" s="127"/>
      <c r="J10" s="118" t="s">
        <v>37</v>
      </c>
      <c r="K10" s="118" t="s">
        <v>40</v>
      </c>
      <c r="L10" s="118"/>
      <c r="M10" s="118" t="s">
        <v>33</v>
      </c>
    </row>
    <row r="11" spans="1:20" x14ac:dyDescent="0.15">
      <c r="A11" s="123"/>
      <c r="B11" s="124"/>
      <c r="C11" s="118"/>
      <c r="D11" s="118"/>
      <c r="E11" s="118"/>
      <c r="F11" s="118"/>
      <c r="G11" s="118"/>
      <c r="H11" s="118"/>
      <c r="I11" s="128"/>
      <c r="J11" s="118"/>
      <c r="K11" s="118"/>
      <c r="L11" s="118"/>
      <c r="M11" s="118"/>
    </row>
    <row r="12" spans="1:20" x14ac:dyDescent="0.15">
      <c r="A12" s="123"/>
      <c r="B12" s="124"/>
      <c r="C12" s="118"/>
      <c r="D12" s="118"/>
      <c r="E12" s="118"/>
      <c r="F12" s="118"/>
      <c r="G12" s="118"/>
      <c r="H12" s="118"/>
      <c r="I12" s="129"/>
      <c r="J12" s="118"/>
      <c r="K12" s="118"/>
      <c r="L12" s="118"/>
      <c r="M12" s="118"/>
    </row>
    <row r="13" spans="1:20" x14ac:dyDescent="0.15">
      <c r="A13" s="25"/>
      <c r="B13" s="26" t="s">
        <v>34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5"/>
    </row>
    <row r="14" spans="1:20" x14ac:dyDescent="0.15">
      <c r="A14" s="25"/>
      <c r="B14" s="26" t="s">
        <v>35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5"/>
    </row>
    <row r="15" spans="1:20" x14ac:dyDescent="0.15">
      <c r="B15" s="28"/>
    </row>
    <row r="16" spans="1:20" x14ac:dyDescent="0.15">
      <c r="A16" s="24" t="s">
        <v>20</v>
      </c>
      <c r="B16" s="24" t="s">
        <v>21</v>
      </c>
      <c r="C16" s="24"/>
      <c r="D16" s="24" t="s">
        <v>22</v>
      </c>
      <c r="E16" s="24" t="s">
        <v>23</v>
      </c>
      <c r="F16" s="24" t="s">
        <v>24</v>
      </c>
      <c r="G16" s="24" t="s">
        <v>25</v>
      </c>
      <c r="H16" s="24" t="s">
        <v>26</v>
      </c>
      <c r="I16" s="24"/>
      <c r="J16" s="24" t="s">
        <v>27</v>
      </c>
      <c r="K16" s="24" t="s">
        <v>28</v>
      </c>
      <c r="L16" s="24"/>
      <c r="M16" s="24" t="s">
        <v>29</v>
      </c>
    </row>
    <row r="17" spans="1:13" x14ac:dyDescent="0.15">
      <c r="A17" s="125"/>
      <c r="B17" s="124" t="str">
        <f>IF('e-mail送信'!D11="","",'e-mail送信'!D11)</f>
        <v/>
      </c>
      <c r="C17" s="118"/>
      <c r="D17" s="126"/>
      <c r="E17" s="126"/>
      <c r="F17" s="126"/>
      <c r="G17" s="126"/>
      <c r="H17" s="126"/>
      <c r="I17" s="130"/>
      <c r="J17" s="126"/>
      <c r="K17" s="126"/>
      <c r="L17" s="118"/>
      <c r="M17" s="118" t="str">
        <f>IF(A17="","",$C$5)</f>
        <v/>
      </c>
    </row>
    <row r="18" spans="1:13" x14ac:dyDescent="0.15">
      <c r="A18" s="125"/>
      <c r="B18" s="124"/>
      <c r="C18" s="118"/>
      <c r="D18" s="126"/>
      <c r="E18" s="126"/>
      <c r="F18" s="126"/>
      <c r="G18" s="126"/>
      <c r="H18" s="126"/>
      <c r="I18" s="131"/>
      <c r="J18" s="126"/>
      <c r="K18" s="126"/>
      <c r="L18" s="118"/>
      <c r="M18" s="118"/>
    </row>
    <row r="19" spans="1:13" x14ac:dyDescent="0.15">
      <c r="A19" s="125"/>
      <c r="B19" s="124"/>
      <c r="C19" s="118"/>
      <c r="D19" s="126"/>
      <c r="E19" s="126"/>
      <c r="F19" s="126"/>
      <c r="G19" s="126"/>
      <c r="H19" s="126"/>
      <c r="I19" s="132"/>
      <c r="J19" s="126"/>
      <c r="K19" s="126"/>
      <c r="L19" s="118"/>
      <c r="M19" s="118"/>
    </row>
    <row r="20" spans="1:13" x14ac:dyDescent="0.15">
      <c r="A20" s="125"/>
      <c r="B20" s="124" t="str">
        <f>IF('e-mail送信'!D12="","",'e-mail送信'!D12)</f>
        <v/>
      </c>
      <c r="C20" s="118"/>
      <c r="D20" s="126"/>
      <c r="E20" s="126"/>
      <c r="F20" s="126"/>
      <c r="G20" s="126"/>
      <c r="H20" s="126"/>
      <c r="I20" s="130"/>
      <c r="J20" s="126"/>
      <c r="K20" s="126"/>
      <c r="L20" s="118"/>
      <c r="M20" s="118" t="str">
        <f t="shared" ref="M20" si="0">IF(A20="","",$C$5)</f>
        <v/>
      </c>
    </row>
    <row r="21" spans="1:13" x14ac:dyDescent="0.15">
      <c r="A21" s="125"/>
      <c r="B21" s="124"/>
      <c r="C21" s="118"/>
      <c r="D21" s="126"/>
      <c r="E21" s="126"/>
      <c r="F21" s="126"/>
      <c r="G21" s="126"/>
      <c r="H21" s="126"/>
      <c r="I21" s="131"/>
      <c r="J21" s="126"/>
      <c r="K21" s="126"/>
      <c r="L21" s="118"/>
      <c r="M21" s="118"/>
    </row>
    <row r="22" spans="1:13" x14ac:dyDescent="0.15">
      <c r="A22" s="125"/>
      <c r="B22" s="124"/>
      <c r="C22" s="118"/>
      <c r="D22" s="126"/>
      <c r="E22" s="126"/>
      <c r="F22" s="126"/>
      <c r="G22" s="126"/>
      <c r="H22" s="126"/>
      <c r="I22" s="132"/>
      <c r="J22" s="126"/>
      <c r="K22" s="126"/>
      <c r="L22" s="118"/>
      <c r="M22" s="118"/>
    </row>
    <row r="23" spans="1:13" x14ac:dyDescent="0.15">
      <c r="A23" s="125"/>
      <c r="B23" s="124" t="str">
        <f>IF('e-mail送信'!D13="","",'e-mail送信'!D13)</f>
        <v/>
      </c>
      <c r="C23" s="118"/>
      <c r="D23" s="126"/>
      <c r="E23" s="126"/>
      <c r="F23" s="126"/>
      <c r="G23" s="126"/>
      <c r="H23" s="126"/>
      <c r="I23" s="130"/>
      <c r="J23" s="126"/>
      <c r="K23" s="126"/>
      <c r="L23" s="118"/>
      <c r="M23" s="118" t="str">
        <f t="shared" ref="M23" si="1">IF(A23="","",$C$5)</f>
        <v/>
      </c>
    </row>
    <row r="24" spans="1:13" x14ac:dyDescent="0.15">
      <c r="A24" s="125"/>
      <c r="B24" s="124"/>
      <c r="C24" s="118"/>
      <c r="D24" s="126"/>
      <c r="E24" s="126"/>
      <c r="F24" s="126"/>
      <c r="G24" s="126"/>
      <c r="H24" s="126"/>
      <c r="I24" s="131"/>
      <c r="J24" s="126"/>
      <c r="K24" s="126"/>
      <c r="L24" s="118"/>
      <c r="M24" s="118"/>
    </row>
    <row r="25" spans="1:13" x14ac:dyDescent="0.15">
      <c r="A25" s="125"/>
      <c r="B25" s="124"/>
      <c r="C25" s="118"/>
      <c r="D25" s="126"/>
      <c r="E25" s="126"/>
      <c r="F25" s="126"/>
      <c r="G25" s="126"/>
      <c r="H25" s="126"/>
      <c r="I25" s="132"/>
      <c r="J25" s="126"/>
      <c r="K25" s="126"/>
      <c r="L25" s="118"/>
      <c r="M25" s="118"/>
    </row>
    <row r="26" spans="1:13" x14ac:dyDescent="0.15">
      <c r="A26" s="125"/>
      <c r="B26" s="124" t="str">
        <f>IF('e-mail送信'!D14="","",'e-mail送信'!D14)</f>
        <v/>
      </c>
      <c r="C26" s="118"/>
      <c r="D26" s="126"/>
      <c r="E26" s="126"/>
      <c r="F26" s="126"/>
      <c r="G26" s="126"/>
      <c r="H26" s="126"/>
      <c r="I26" s="130"/>
      <c r="J26" s="126"/>
      <c r="K26" s="126"/>
      <c r="L26" s="118"/>
      <c r="M26" s="118" t="str">
        <f t="shared" ref="M26" si="2">IF(A26="","",$C$5)</f>
        <v/>
      </c>
    </row>
    <row r="27" spans="1:13" x14ac:dyDescent="0.15">
      <c r="A27" s="125"/>
      <c r="B27" s="124"/>
      <c r="C27" s="118"/>
      <c r="D27" s="126"/>
      <c r="E27" s="126"/>
      <c r="F27" s="126"/>
      <c r="G27" s="126"/>
      <c r="H27" s="126"/>
      <c r="I27" s="131"/>
      <c r="J27" s="126"/>
      <c r="K27" s="126"/>
      <c r="L27" s="118"/>
      <c r="M27" s="118"/>
    </row>
    <row r="28" spans="1:13" x14ac:dyDescent="0.15">
      <c r="A28" s="125"/>
      <c r="B28" s="124"/>
      <c r="C28" s="118"/>
      <c r="D28" s="126"/>
      <c r="E28" s="126"/>
      <c r="F28" s="126"/>
      <c r="G28" s="126"/>
      <c r="H28" s="126"/>
      <c r="I28" s="132"/>
      <c r="J28" s="126"/>
      <c r="K28" s="126"/>
      <c r="L28" s="118"/>
      <c r="M28" s="118"/>
    </row>
    <row r="29" spans="1:13" x14ac:dyDescent="0.15">
      <c r="A29" s="125"/>
      <c r="B29" s="124" t="str">
        <f>IF('e-mail送信'!D15="","",'e-mail送信'!D15)</f>
        <v/>
      </c>
      <c r="C29" s="118"/>
      <c r="D29" s="126"/>
      <c r="E29" s="126"/>
      <c r="F29" s="126"/>
      <c r="G29" s="126"/>
      <c r="H29" s="126"/>
      <c r="I29" s="130"/>
      <c r="J29" s="126"/>
      <c r="K29" s="126"/>
      <c r="L29" s="118"/>
      <c r="M29" s="118" t="str">
        <f t="shared" ref="M29" si="3">IF(A29="","",$C$5)</f>
        <v/>
      </c>
    </row>
    <row r="30" spans="1:13" x14ac:dyDescent="0.15">
      <c r="A30" s="125"/>
      <c r="B30" s="124"/>
      <c r="C30" s="118"/>
      <c r="D30" s="126"/>
      <c r="E30" s="126"/>
      <c r="F30" s="126"/>
      <c r="G30" s="126"/>
      <c r="H30" s="126"/>
      <c r="I30" s="131"/>
      <c r="J30" s="126"/>
      <c r="K30" s="126"/>
      <c r="L30" s="118"/>
      <c r="M30" s="118"/>
    </row>
    <row r="31" spans="1:13" x14ac:dyDescent="0.15">
      <c r="A31" s="125"/>
      <c r="B31" s="124"/>
      <c r="C31" s="118"/>
      <c r="D31" s="126"/>
      <c r="E31" s="126"/>
      <c r="F31" s="126"/>
      <c r="G31" s="126"/>
      <c r="H31" s="126"/>
      <c r="I31" s="132"/>
      <c r="J31" s="126"/>
      <c r="K31" s="126"/>
      <c r="L31" s="118"/>
      <c r="M31" s="118"/>
    </row>
  </sheetData>
  <sheetProtection sheet="1" objects="1" scenarios="1"/>
  <mergeCells count="91">
    <mergeCell ref="I29:I31"/>
    <mergeCell ref="J29:J31"/>
    <mergeCell ref="K29:K31"/>
    <mergeCell ref="L29:L31"/>
    <mergeCell ref="M29:M31"/>
    <mergeCell ref="F29:F31"/>
    <mergeCell ref="G29:G31"/>
    <mergeCell ref="H29:H31"/>
    <mergeCell ref="F26:F28"/>
    <mergeCell ref="G26:G28"/>
    <mergeCell ref="H26:H28"/>
    <mergeCell ref="A29:A31"/>
    <mergeCell ref="B29:B31"/>
    <mergeCell ref="C29:C31"/>
    <mergeCell ref="D29:D31"/>
    <mergeCell ref="E29:E31"/>
    <mergeCell ref="M23:M25"/>
    <mergeCell ref="A26:A28"/>
    <mergeCell ref="B26:B28"/>
    <mergeCell ref="C26:C28"/>
    <mergeCell ref="D26:D28"/>
    <mergeCell ref="E26:E28"/>
    <mergeCell ref="K26:K28"/>
    <mergeCell ref="I23:I25"/>
    <mergeCell ref="J23:J25"/>
    <mergeCell ref="K23:K25"/>
    <mergeCell ref="L23:L25"/>
    <mergeCell ref="L26:L28"/>
    <mergeCell ref="M26:M28"/>
    <mergeCell ref="I26:I28"/>
    <mergeCell ref="J26:J28"/>
    <mergeCell ref="L17:L19"/>
    <mergeCell ref="M17:M19"/>
    <mergeCell ref="L20:L22"/>
    <mergeCell ref="M20:M22"/>
    <mergeCell ref="A23:A25"/>
    <mergeCell ref="B23:B25"/>
    <mergeCell ref="C23:C25"/>
    <mergeCell ref="D23:D25"/>
    <mergeCell ref="E23:E25"/>
    <mergeCell ref="F23:F25"/>
    <mergeCell ref="G23:G25"/>
    <mergeCell ref="H23:H25"/>
    <mergeCell ref="F20:F22"/>
    <mergeCell ref="G20:G22"/>
    <mergeCell ref="H20:H22"/>
    <mergeCell ref="I20:I22"/>
    <mergeCell ref="K10:K12"/>
    <mergeCell ref="A20:A22"/>
    <mergeCell ref="B20:B22"/>
    <mergeCell ref="C20:C22"/>
    <mergeCell ref="D20:D22"/>
    <mergeCell ref="E20:E22"/>
    <mergeCell ref="I17:I19"/>
    <mergeCell ref="J17:J19"/>
    <mergeCell ref="K17:K19"/>
    <mergeCell ref="J20:J22"/>
    <mergeCell ref="K20:K22"/>
    <mergeCell ref="F17:F19"/>
    <mergeCell ref="G17:G19"/>
    <mergeCell ref="H17:H19"/>
    <mergeCell ref="F10:F12"/>
    <mergeCell ref="G10:G12"/>
    <mergeCell ref="H10:H12"/>
    <mergeCell ref="A17:A19"/>
    <mergeCell ref="B17:B19"/>
    <mergeCell ref="C17:C19"/>
    <mergeCell ref="D17:D19"/>
    <mergeCell ref="E17:E19"/>
    <mergeCell ref="E10:E12"/>
    <mergeCell ref="A5:B5"/>
    <mergeCell ref="C5:F5"/>
    <mergeCell ref="H5:M5"/>
    <mergeCell ref="A6:B6"/>
    <mergeCell ref="C6:D6"/>
    <mergeCell ref="H6:M6"/>
    <mergeCell ref="A8:B8"/>
    <mergeCell ref="A10:A12"/>
    <mergeCell ref="B10:B12"/>
    <mergeCell ref="C10:C12"/>
    <mergeCell ref="D10:D12"/>
    <mergeCell ref="L10:L12"/>
    <mergeCell ref="M10:M12"/>
    <mergeCell ref="I10:I12"/>
    <mergeCell ref="J10:J12"/>
    <mergeCell ref="A3:B3"/>
    <mergeCell ref="D3:F3"/>
    <mergeCell ref="H3:M3"/>
    <mergeCell ref="A4:B4"/>
    <mergeCell ref="H4:M4"/>
    <mergeCell ref="D4:E4"/>
  </mergeCells>
  <phoneticPr fontId="21"/>
  <dataValidations count="2">
    <dataValidation imeMode="off" allowBlank="1" showInputMessage="1" showErrorMessage="1" sqref="C6:D6 A17:A31"/>
    <dataValidation imeMode="on" allowBlank="1" showInputMessage="1" showErrorMessage="1" sqref="B17:M31 C3:D5 F4:F5 E5"/>
  </dataValidations>
  <hyperlinks>
    <hyperlink ref="H5" r:id="rId1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30"/>
  <sheetViews>
    <sheetView showGridLines="0" tabSelected="1" view="pageBreakPreview" zoomScale="60" zoomScaleNormal="100" workbookViewId="0">
      <selection sqref="A1:K1"/>
    </sheetView>
  </sheetViews>
  <sheetFormatPr defaultColWidth="9" defaultRowHeight="13.5" x14ac:dyDescent="0.15"/>
  <cols>
    <col min="1" max="1" width="5" style="6" customWidth="1"/>
    <col min="2" max="2" width="11.75" style="6" customWidth="1"/>
    <col min="3" max="3" width="6.625" style="6" customWidth="1"/>
    <col min="4" max="4" width="10" style="6" customWidth="1"/>
    <col min="5" max="5" width="10.5" style="6" customWidth="1"/>
    <col min="6" max="6" width="9.75" style="6" customWidth="1"/>
    <col min="7" max="7" width="16.625" style="6" customWidth="1"/>
    <col min="8" max="8" width="2.5" style="6" customWidth="1"/>
    <col min="9" max="9" width="3.875" style="6" customWidth="1"/>
    <col min="10" max="10" width="3.75" style="6" customWidth="1"/>
    <col min="11" max="11" width="5" style="6" customWidth="1"/>
    <col min="12" max="12" width="9" style="44"/>
    <col min="13" max="14" width="9" style="33"/>
    <col min="15" max="15" width="9" style="33" hidden="1" customWidth="1"/>
    <col min="16" max="16384" width="9" style="33"/>
  </cols>
  <sheetData>
    <row r="1" spans="1:26" s="29" customFormat="1" ht="32.25" x14ac:dyDescent="0.15">
      <c r="A1" s="140" t="str">
        <f ca="1">"第"&amp;$O$3&amp;"回 全 県 新 人 駅 伝 競 走 大 会"</f>
        <v>第8回 全 県 新 人 駅 伝 競 走 大 会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41" t="s">
        <v>60</v>
      </c>
      <c r="O1" s="30">
        <f ca="1">TODAY()</f>
        <v>43314</v>
      </c>
    </row>
    <row r="2" spans="1:26" s="31" customFormat="1" ht="22.5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42"/>
      <c r="O2" s="31">
        <f ca="1">YEAR(O1)</f>
        <v>2018</v>
      </c>
    </row>
    <row r="3" spans="1:26" s="32" customFormat="1" ht="33.75" x14ac:dyDescent="0.15">
      <c r="A3" s="141" t="s">
        <v>70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43"/>
      <c r="O3" s="32">
        <f ca="1">O2-2010</f>
        <v>8</v>
      </c>
    </row>
    <row r="4" spans="1:26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26" ht="30" customHeight="1" x14ac:dyDescent="0.15">
      <c r="A5" s="85" t="s">
        <v>46</v>
      </c>
      <c r="B5" s="85"/>
      <c r="C5" s="142" t="str">
        <f>IF('e-mail送信'!C5="","",'e-mail送信'!C5)</f>
        <v/>
      </c>
      <c r="D5" s="143"/>
      <c r="E5" s="143"/>
      <c r="F5" s="143"/>
      <c r="G5" s="48" t="s">
        <v>53</v>
      </c>
      <c r="H5" s="136" t="s">
        <v>54</v>
      </c>
      <c r="I5" s="144"/>
      <c r="J5" s="144"/>
      <c r="K5" s="137"/>
    </row>
    <row r="6" spans="1:26" ht="30" customHeight="1" x14ac:dyDescent="0.15">
      <c r="A6" s="85" t="s">
        <v>47</v>
      </c>
      <c r="B6" s="85"/>
      <c r="C6" s="138" t="str">
        <f>IF('e-mail送信'!C6="","",'e-mail送信'!C6)</f>
        <v/>
      </c>
      <c r="D6" s="139"/>
      <c r="E6" s="139"/>
      <c r="F6" s="139"/>
      <c r="G6" s="139"/>
      <c r="H6" s="156" t="str">
        <f>IF(最終オーダー入力!A17="","",最終オーダー入力!A17)</f>
        <v/>
      </c>
      <c r="I6" s="157"/>
      <c r="J6" s="157"/>
      <c r="K6" s="158"/>
      <c r="M6" s="166" t="s">
        <v>67</v>
      </c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</row>
    <row r="7" spans="1:26" ht="30" customHeight="1" x14ac:dyDescent="0.15">
      <c r="A7" s="136" t="s">
        <v>52</v>
      </c>
      <c r="B7" s="137"/>
      <c r="C7" s="138" t="str">
        <f>IF(最終オーダー入力!B17="","",最終オーダー入力!B17)</f>
        <v/>
      </c>
      <c r="D7" s="139"/>
      <c r="E7" s="139"/>
      <c r="F7" s="139"/>
      <c r="G7" s="139"/>
      <c r="H7" s="156"/>
      <c r="I7" s="157"/>
      <c r="J7" s="157"/>
      <c r="K7" s="158"/>
      <c r="M7" s="166" t="s">
        <v>68</v>
      </c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72"/>
    </row>
    <row r="8" spans="1:26" ht="24.75" customHeight="1" x14ac:dyDescent="0.1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</row>
    <row r="9" spans="1:26" ht="37.5" customHeight="1" x14ac:dyDescent="0.15">
      <c r="A9" s="18" t="s">
        <v>48</v>
      </c>
      <c r="B9" s="100" t="s">
        <v>49</v>
      </c>
      <c r="C9" s="146"/>
      <c r="D9" s="100" t="s">
        <v>50</v>
      </c>
      <c r="E9" s="145"/>
      <c r="F9" s="145"/>
      <c r="G9" s="146"/>
      <c r="H9" s="100" t="s">
        <v>51</v>
      </c>
      <c r="I9" s="145"/>
      <c r="J9" s="145"/>
      <c r="K9" s="146"/>
      <c r="M9" s="167" t="s">
        <v>45</v>
      </c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</row>
    <row r="10" spans="1:26" ht="42" customHeight="1" x14ac:dyDescent="0.15">
      <c r="A10" s="77">
        <v>1</v>
      </c>
      <c r="B10" s="147" t="s">
        <v>55</v>
      </c>
      <c r="C10" s="148"/>
      <c r="D10" s="147" t="str">
        <f>IF(最終オーダー入力!D17="","",最終オーダー入力!D17)</f>
        <v/>
      </c>
      <c r="E10" s="161"/>
      <c r="F10" s="161"/>
      <c r="G10" s="161"/>
      <c r="H10" s="162"/>
      <c r="I10" s="163"/>
      <c r="J10" s="163"/>
      <c r="K10" s="164"/>
    </row>
    <row r="11" spans="1:26" ht="42" customHeight="1" x14ac:dyDescent="0.15">
      <c r="A11" s="77">
        <v>2</v>
      </c>
      <c r="B11" s="147" t="s">
        <v>56</v>
      </c>
      <c r="C11" s="148"/>
      <c r="D11" s="147" t="str">
        <f>IF(最終オーダー入力!E17="","",最終オーダー入力!E17)</f>
        <v/>
      </c>
      <c r="E11" s="161"/>
      <c r="F11" s="161"/>
      <c r="G11" s="161"/>
      <c r="H11" s="111"/>
      <c r="I11" s="103"/>
      <c r="J11" s="103"/>
      <c r="K11" s="104"/>
      <c r="M11" s="38"/>
      <c r="N11" s="38"/>
      <c r="O11" s="38"/>
      <c r="P11" s="38"/>
    </row>
    <row r="12" spans="1:26" ht="42" customHeight="1" x14ac:dyDescent="0.15">
      <c r="A12" s="77">
        <v>3</v>
      </c>
      <c r="B12" s="147" t="s">
        <v>57</v>
      </c>
      <c r="C12" s="148"/>
      <c r="D12" s="147" t="str">
        <f>IF(最終オーダー入力!F17="","",最終オーダー入力!F17)</f>
        <v/>
      </c>
      <c r="E12" s="161"/>
      <c r="F12" s="161"/>
      <c r="G12" s="161"/>
      <c r="H12" s="111"/>
      <c r="I12" s="103"/>
      <c r="J12" s="103"/>
      <c r="K12" s="104"/>
      <c r="M12" s="38"/>
      <c r="N12" s="38"/>
      <c r="O12" s="38"/>
      <c r="P12" s="38"/>
    </row>
    <row r="13" spans="1:26" ht="42" customHeight="1" x14ac:dyDescent="0.15">
      <c r="A13" s="77">
        <v>4</v>
      </c>
      <c r="B13" s="147" t="s">
        <v>58</v>
      </c>
      <c r="C13" s="148"/>
      <c r="D13" s="147" t="str">
        <f>IF(最終オーダー入力!G17="","",最終オーダー入力!G17)</f>
        <v/>
      </c>
      <c r="E13" s="161"/>
      <c r="F13" s="161"/>
      <c r="G13" s="161"/>
      <c r="H13" s="111"/>
      <c r="I13" s="103"/>
      <c r="J13" s="103"/>
      <c r="K13" s="104"/>
      <c r="M13" s="38"/>
      <c r="N13" s="38"/>
      <c r="O13" s="38"/>
      <c r="P13" s="38"/>
    </row>
    <row r="14" spans="1:26" ht="42" hidden="1" customHeight="1" x14ac:dyDescent="0.15">
      <c r="A14" s="77"/>
      <c r="B14" s="147"/>
      <c r="C14" s="148"/>
      <c r="D14" s="147" t="str">
        <f>IF(最終オーダー入力!H17="","",最終オーダー入力!H17)</f>
        <v/>
      </c>
      <c r="E14" s="161"/>
      <c r="F14" s="161"/>
      <c r="G14" s="161"/>
      <c r="H14" s="111"/>
      <c r="I14" s="103"/>
      <c r="J14" s="103"/>
      <c r="K14" s="104"/>
      <c r="M14" s="37"/>
      <c r="N14" s="37"/>
      <c r="O14" s="37"/>
      <c r="P14" s="37"/>
    </row>
    <row r="15" spans="1:26" ht="42" customHeight="1" x14ac:dyDescent="0.15">
      <c r="A15" s="77">
        <v>5</v>
      </c>
      <c r="B15" s="147" t="s">
        <v>65</v>
      </c>
      <c r="C15" s="148"/>
      <c r="D15" s="147" t="str">
        <f>IF(最終オーダー入力!J17="","",最終オーダー入力!J17)</f>
        <v/>
      </c>
      <c r="E15" s="161"/>
      <c r="F15" s="161"/>
      <c r="G15" s="161"/>
      <c r="H15" s="111"/>
      <c r="I15" s="103"/>
      <c r="J15" s="103"/>
      <c r="K15" s="104"/>
      <c r="M15" s="37"/>
      <c r="N15" s="37"/>
      <c r="O15" s="37"/>
      <c r="P15" s="37"/>
    </row>
    <row r="16" spans="1:26" ht="42" customHeight="1" x14ac:dyDescent="0.15">
      <c r="A16" s="77">
        <v>6</v>
      </c>
      <c r="B16" s="147" t="s">
        <v>66</v>
      </c>
      <c r="C16" s="148"/>
      <c r="D16" s="147" t="str">
        <f>IF(最終オーダー入力!K17="","",最終オーダー入力!K17)</f>
        <v/>
      </c>
      <c r="E16" s="161"/>
      <c r="F16" s="161"/>
      <c r="G16" s="161"/>
      <c r="H16" s="111"/>
      <c r="I16" s="103"/>
      <c r="J16" s="103"/>
      <c r="K16" s="104"/>
      <c r="M16" s="38"/>
      <c r="N16" s="38"/>
      <c r="O16" s="38"/>
      <c r="P16" s="38"/>
    </row>
    <row r="17" spans="1:24" ht="37.5" customHeight="1" x14ac:dyDescent="0.15">
      <c r="A17" s="8"/>
      <c r="B17" s="8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5" customHeight="1" x14ac:dyDescent="0.15">
      <c r="A18" s="50"/>
      <c r="B18" s="51"/>
      <c r="C18" s="51"/>
      <c r="D18" s="52"/>
      <c r="E18" s="52"/>
      <c r="F18" s="52"/>
      <c r="G18" s="52"/>
      <c r="H18" s="52"/>
      <c r="I18" s="52"/>
      <c r="J18" s="52"/>
      <c r="K18" s="53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24" ht="22.5" customHeight="1" x14ac:dyDescent="0.15">
      <c r="A19" s="54"/>
      <c r="B19" s="55"/>
      <c r="C19" s="55"/>
      <c r="D19" s="55"/>
      <c r="E19" s="55"/>
      <c r="F19" s="55"/>
      <c r="G19" s="149">
        <f ca="1">TODAY()</f>
        <v>43314</v>
      </c>
      <c r="H19" s="149"/>
      <c r="I19" s="149"/>
      <c r="J19" s="149"/>
      <c r="K19" s="150"/>
    </row>
    <row r="20" spans="1:24" s="34" customFormat="1" ht="15" customHeight="1" x14ac:dyDescent="0.15">
      <c r="A20" s="54"/>
      <c r="B20" s="55"/>
      <c r="C20" s="55"/>
      <c r="D20" s="55"/>
      <c r="E20" s="55"/>
      <c r="F20" s="55"/>
      <c r="G20" s="56"/>
      <c r="H20" s="56"/>
      <c r="I20" s="56"/>
      <c r="J20" s="56"/>
      <c r="K20" s="57"/>
      <c r="L20" s="45"/>
    </row>
    <row r="21" spans="1:24" s="34" customFormat="1" ht="30.75" customHeight="1" x14ac:dyDescent="0.15">
      <c r="A21" s="151" t="s">
        <v>41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3"/>
      <c r="L21" s="45"/>
    </row>
    <row r="22" spans="1:24" s="35" customFormat="1" ht="15" customHeight="1" x14ac:dyDescent="0.1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46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s="36" customFormat="1" ht="60" customHeight="1" x14ac:dyDescent="0.15">
      <c r="A23" s="61"/>
      <c r="B23" s="154" t="s">
        <v>42</v>
      </c>
      <c r="C23" s="154"/>
      <c r="D23" s="154"/>
      <c r="E23" s="154"/>
      <c r="F23" s="154"/>
      <c r="G23" s="154"/>
      <c r="H23" s="154"/>
      <c r="I23" s="154"/>
      <c r="J23" s="154"/>
      <c r="K23" s="62"/>
      <c r="L23" s="47"/>
    </row>
    <row r="24" spans="1:24" s="36" customFormat="1" ht="15" customHeight="1" x14ac:dyDescent="0.15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5"/>
      <c r="L24" s="47"/>
    </row>
    <row r="25" spans="1:24" ht="30" customHeight="1" x14ac:dyDescent="0.15">
      <c r="A25" s="63"/>
      <c r="B25" s="159" t="str">
        <f>$C$5</f>
        <v/>
      </c>
      <c r="C25" s="159"/>
      <c r="D25" s="159"/>
      <c r="E25" s="66" t="s">
        <v>10</v>
      </c>
      <c r="F25" s="67" t="s">
        <v>59</v>
      </c>
      <c r="G25" s="155"/>
      <c r="H25" s="155"/>
      <c r="I25" s="160" t="s">
        <v>43</v>
      </c>
      <c r="J25" s="160"/>
      <c r="K25" s="68"/>
    </row>
    <row r="26" spans="1:24" ht="15" customHeight="1" x14ac:dyDescent="0.1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1"/>
    </row>
    <row r="27" spans="1:24" ht="32.25" x14ac:dyDescent="0.15">
      <c r="A27" s="140" t="str">
        <f ca="1">"第"&amp;$O$3&amp;"回 全 県 新 人 駅 伝 競 走 大 会"</f>
        <v>第8回 全 県 新 人 駅 伝 競 走 大 会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41" t="s">
        <v>64</v>
      </c>
    </row>
    <row r="28" spans="1:24" ht="22.5" x14ac:dyDescent="0.1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1:24" ht="33.75" x14ac:dyDescent="0.15">
      <c r="A29" s="141" t="s">
        <v>70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24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24" ht="30" customHeight="1" x14ac:dyDescent="0.15">
      <c r="A31" s="85" t="s">
        <v>46</v>
      </c>
      <c r="B31" s="85"/>
      <c r="C31" s="142" t="str">
        <f>$C$5</f>
        <v/>
      </c>
      <c r="D31" s="143"/>
      <c r="E31" s="143"/>
      <c r="F31" s="143"/>
      <c r="G31" s="48" t="s">
        <v>53</v>
      </c>
      <c r="H31" s="136" t="s">
        <v>54</v>
      </c>
      <c r="I31" s="144"/>
      <c r="J31" s="144"/>
      <c r="K31" s="137"/>
    </row>
    <row r="32" spans="1:24" ht="30" customHeight="1" x14ac:dyDescent="0.15">
      <c r="A32" s="85" t="s">
        <v>47</v>
      </c>
      <c r="B32" s="85"/>
      <c r="C32" s="138" t="str">
        <f>$C$6</f>
        <v/>
      </c>
      <c r="D32" s="139"/>
      <c r="E32" s="139"/>
      <c r="F32" s="139"/>
      <c r="G32" s="139"/>
      <c r="H32" s="156" t="str">
        <f>IF(最終オーダー入力!A20="","",最終オーダー入力!A20)</f>
        <v/>
      </c>
      <c r="I32" s="157"/>
      <c r="J32" s="157"/>
      <c r="K32" s="158"/>
    </row>
    <row r="33" spans="1:11" ht="30" customHeight="1" x14ac:dyDescent="0.15">
      <c r="A33" s="136" t="s">
        <v>52</v>
      </c>
      <c r="B33" s="137"/>
      <c r="C33" s="138" t="str">
        <f>IF(最終オーダー入力!B20="","",最終オーダー入力!B20)</f>
        <v/>
      </c>
      <c r="D33" s="139"/>
      <c r="E33" s="139"/>
      <c r="F33" s="139"/>
      <c r="G33" s="139"/>
      <c r="H33" s="156"/>
      <c r="I33" s="157"/>
      <c r="J33" s="157"/>
      <c r="K33" s="158"/>
    </row>
    <row r="34" spans="1:11" ht="24.75" customHeight="1" x14ac:dyDescent="0.1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</row>
    <row r="35" spans="1:11" ht="37.5" customHeight="1" x14ac:dyDescent="0.15">
      <c r="A35" s="18" t="s">
        <v>48</v>
      </c>
      <c r="B35" s="100" t="s">
        <v>49</v>
      </c>
      <c r="C35" s="146"/>
      <c r="D35" s="100" t="s">
        <v>50</v>
      </c>
      <c r="E35" s="145"/>
      <c r="F35" s="145"/>
      <c r="G35" s="146"/>
      <c r="H35" s="100" t="s">
        <v>51</v>
      </c>
      <c r="I35" s="145"/>
      <c r="J35" s="145"/>
      <c r="K35" s="146"/>
    </row>
    <row r="36" spans="1:11" ht="42" customHeight="1" x14ac:dyDescent="0.15">
      <c r="A36" s="77">
        <v>1</v>
      </c>
      <c r="B36" s="147" t="s">
        <v>55</v>
      </c>
      <c r="C36" s="148"/>
      <c r="D36" s="147" t="str">
        <f>IF(最終オーダー入力!D20="","",最終オーダー入力!D20)</f>
        <v/>
      </c>
      <c r="E36" s="161"/>
      <c r="F36" s="161"/>
      <c r="G36" s="161"/>
      <c r="H36" s="162"/>
      <c r="I36" s="163"/>
      <c r="J36" s="163"/>
      <c r="K36" s="164"/>
    </row>
    <row r="37" spans="1:11" ht="42" customHeight="1" x14ac:dyDescent="0.15">
      <c r="A37" s="77">
        <v>2</v>
      </c>
      <c r="B37" s="147" t="s">
        <v>56</v>
      </c>
      <c r="C37" s="148"/>
      <c r="D37" s="147" t="str">
        <f>IF(最終オーダー入力!E20="","",最終オーダー入力!E20)</f>
        <v/>
      </c>
      <c r="E37" s="161"/>
      <c r="F37" s="161"/>
      <c r="G37" s="161"/>
      <c r="H37" s="111"/>
      <c r="I37" s="103"/>
      <c r="J37" s="103"/>
      <c r="K37" s="104"/>
    </row>
    <row r="38" spans="1:11" ht="42" customHeight="1" x14ac:dyDescent="0.15">
      <c r="A38" s="77">
        <v>3</v>
      </c>
      <c r="B38" s="147" t="s">
        <v>57</v>
      </c>
      <c r="C38" s="148"/>
      <c r="D38" s="147" t="str">
        <f>IF(最終オーダー入力!F20="","",最終オーダー入力!F20)</f>
        <v/>
      </c>
      <c r="E38" s="161"/>
      <c r="F38" s="161"/>
      <c r="G38" s="161"/>
      <c r="H38" s="111"/>
      <c r="I38" s="103"/>
      <c r="J38" s="103"/>
      <c r="K38" s="104"/>
    </row>
    <row r="39" spans="1:11" ht="42" customHeight="1" x14ac:dyDescent="0.15">
      <c r="A39" s="77">
        <v>4</v>
      </c>
      <c r="B39" s="147" t="s">
        <v>58</v>
      </c>
      <c r="C39" s="148"/>
      <c r="D39" s="147" t="str">
        <f>IF(最終オーダー入力!G20="","",最終オーダー入力!G20)</f>
        <v/>
      </c>
      <c r="E39" s="161"/>
      <c r="F39" s="161"/>
      <c r="G39" s="161"/>
      <c r="H39" s="111"/>
      <c r="I39" s="103"/>
      <c r="J39" s="103"/>
      <c r="K39" s="104"/>
    </row>
    <row r="40" spans="1:11" ht="42" hidden="1" customHeight="1" x14ac:dyDescent="0.15">
      <c r="A40" s="77"/>
      <c r="B40" s="147"/>
      <c r="C40" s="148"/>
      <c r="D40" s="147" t="str">
        <f>IF(最終オーダー入力!H20="","",最終オーダー入力!H20)</f>
        <v/>
      </c>
      <c r="E40" s="161"/>
      <c r="F40" s="161"/>
      <c r="G40" s="161"/>
      <c r="H40" s="111"/>
      <c r="I40" s="103"/>
      <c r="J40" s="103"/>
      <c r="K40" s="104"/>
    </row>
    <row r="41" spans="1:11" ht="42" customHeight="1" x14ac:dyDescent="0.15">
      <c r="A41" s="77">
        <v>5</v>
      </c>
      <c r="B41" s="147" t="s">
        <v>65</v>
      </c>
      <c r="C41" s="148"/>
      <c r="D41" s="147" t="str">
        <f>IF(最終オーダー入力!J20="","",最終オーダー入力!J20)</f>
        <v/>
      </c>
      <c r="E41" s="161"/>
      <c r="F41" s="161"/>
      <c r="G41" s="161"/>
      <c r="H41" s="111"/>
      <c r="I41" s="103"/>
      <c r="J41" s="103"/>
      <c r="K41" s="104"/>
    </row>
    <row r="42" spans="1:11" ht="42" customHeight="1" x14ac:dyDescent="0.15">
      <c r="A42" s="77">
        <v>6</v>
      </c>
      <c r="B42" s="147" t="s">
        <v>66</v>
      </c>
      <c r="C42" s="148"/>
      <c r="D42" s="147" t="str">
        <f>IF(最終オーダー入力!K20="","",最終オーダー入力!K20)</f>
        <v/>
      </c>
      <c r="E42" s="161"/>
      <c r="F42" s="161"/>
      <c r="G42" s="161"/>
      <c r="H42" s="111"/>
      <c r="I42" s="103"/>
      <c r="J42" s="103"/>
      <c r="K42" s="104"/>
    </row>
    <row r="43" spans="1:11" ht="37.5" customHeight="1" x14ac:dyDescent="0.15">
      <c r="A43" s="8"/>
      <c r="B43" s="8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5" customHeight="1" x14ac:dyDescent="0.15">
      <c r="A44" s="50"/>
      <c r="B44" s="51"/>
      <c r="C44" s="51"/>
      <c r="D44" s="52"/>
      <c r="E44" s="52"/>
      <c r="F44" s="52"/>
      <c r="G44" s="52"/>
      <c r="H44" s="52"/>
      <c r="I44" s="52"/>
      <c r="J44" s="52"/>
      <c r="K44" s="53"/>
    </row>
    <row r="45" spans="1:11" ht="22.5" customHeight="1" x14ac:dyDescent="0.15">
      <c r="A45" s="54"/>
      <c r="B45" s="55"/>
      <c r="C45" s="55"/>
      <c r="D45" s="55"/>
      <c r="E45" s="55"/>
      <c r="F45" s="55"/>
      <c r="G45" s="149">
        <f ca="1">TODAY()</f>
        <v>43314</v>
      </c>
      <c r="H45" s="149"/>
      <c r="I45" s="149"/>
      <c r="J45" s="149"/>
      <c r="K45" s="150"/>
    </row>
    <row r="46" spans="1:11" ht="15" customHeight="1" x14ac:dyDescent="0.15">
      <c r="A46" s="54"/>
      <c r="B46" s="55"/>
      <c r="C46" s="55"/>
      <c r="D46" s="55"/>
      <c r="E46" s="55"/>
      <c r="F46" s="55"/>
      <c r="G46" s="56"/>
      <c r="H46" s="56"/>
      <c r="I46" s="56"/>
      <c r="J46" s="56"/>
      <c r="K46" s="57"/>
    </row>
    <row r="47" spans="1:11" ht="30" customHeight="1" x14ac:dyDescent="0.15">
      <c r="A47" s="151" t="s">
        <v>41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3"/>
    </row>
    <row r="48" spans="1:11" ht="15" customHeight="1" x14ac:dyDescent="0.1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60"/>
    </row>
    <row r="49" spans="1:12" ht="60" customHeight="1" x14ac:dyDescent="0.15">
      <c r="A49" s="61"/>
      <c r="B49" s="154" t="s">
        <v>42</v>
      </c>
      <c r="C49" s="154"/>
      <c r="D49" s="154"/>
      <c r="E49" s="154"/>
      <c r="F49" s="154"/>
      <c r="G49" s="154"/>
      <c r="H49" s="154"/>
      <c r="I49" s="154"/>
      <c r="J49" s="154"/>
      <c r="K49" s="62"/>
    </row>
    <row r="50" spans="1:12" ht="15" customHeight="1" x14ac:dyDescent="0.15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5"/>
    </row>
    <row r="51" spans="1:12" ht="30" customHeight="1" x14ac:dyDescent="0.15">
      <c r="A51" s="63"/>
      <c r="B51" s="159" t="str">
        <f>$C$5</f>
        <v/>
      </c>
      <c r="C51" s="159"/>
      <c r="D51" s="159"/>
      <c r="E51" s="66" t="s">
        <v>10</v>
      </c>
      <c r="F51" s="67" t="s">
        <v>59</v>
      </c>
      <c r="G51" s="165">
        <f>$G$25</f>
        <v>0</v>
      </c>
      <c r="H51" s="165"/>
      <c r="I51" s="160" t="s">
        <v>43</v>
      </c>
      <c r="J51" s="160"/>
      <c r="K51" s="68"/>
    </row>
    <row r="52" spans="1:12" ht="15" customHeight="1" x14ac:dyDescent="0.15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1"/>
    </row>
    <row r="53" spans="1:12" ht="32.25" x14ac:dyDescent="0.15">
      <c r="A53" s="140" t="str">
        <f ca="1">"第"&amp;$O$3&amp;"回 全 県 新 人 駅 伝 競 走 大 会"</f>
        <v>第8回 全 県 新 人 駅 伝 競 走 大 会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41" t="s">
        <v>63</v>
      </c>
    </row>
    <row r="54" spans="1:12" ht="22.5" x14ac:dyDescent="0.1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1:12" ht="33.75" x14ac:dyDescent="0.15">
      <c r="A55" s="141" t="s">
        <v>70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2" ht="30" customHeight="1" x14ac:dyDescent="0.15">
      <c r="A57" s="85" t="s">
        <v>46</v>
      </c>
      <c r="B57" s="85"/>
      <c r="C57" s="142" t="str">
        <f>$C$5</f>
        <v/>
      </c>
      <c r="D57" s="143"/>
      <c r="E57" s="143"/>
      <c r="F57" s="143"/>
      <c r="G57" s="48" t="s">
        <v>53</v>
      </c>
      <c r="H57" s="136" t="s">
        <v>54</v>
      </c>
      <c r="I57" s="144"/>
      <c r="J57" s="144"/>
      <c r="K57" s="137"/>
    </row>
    <row r="58" spans="1:12" ht="30" customHeight="1" x14ac:dyDescent="0.15">
      <c r="A58" s="85" t="s">
        <v>47</v>
      </c>
      <c r="B58" s="85"/>
      <c r="C58" s="138" t="str">
        <f>$C$6</f>
        <v/>
      </c>
      <c r="D58" s="139"/>
      <c r="E58" s="139"/>
      <c r="F58" s="139"/>
      <c r="G58" s="139"/>
      <c r="H58" s="156" t="str">
        <f>IF(最終オーダー入力!A23="","",最終オーダー入力!A23)</f>
        <v/>
      </c>
      <c r="I58" s="157"/>
      <c r="J58" s="157"/>
      <c r="K58" s="158"/>
    </row>
    <row r="59" spans="1:12" ht="30" customHeight="1" x14ac:dyDescent="0.15">
      <c r="A59" s="136" t="s">
        <v>52</v>
      </c>
      <c r="B59" s="137"/>
      <c r="C59" s="138" t="str">
        <f>IF(最終オーダー入力!B23="","",最終オーダー入力!B23)</f>
        <v/>
      </c>
      <c r="D59" s="139"/>
      <c r="E59" s="139"/>
      <c r="F59" s="139"/>
      <c r="G59" s="139"/>
      <c r="H59" s="156"/>
      <c r="I59" s="157"/>
      <c r="J59" s="157"/>
      <c r="K59" s="158"/>
    </row>
    <row r="60" spans="1:12" ht="24.75" customHeight="1" x14ac:dyDescent="0.1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2" ht="37.5" customHeight="1" x14ac:dyDescent="0.15">
      <c r="A61" s="18" t="s">
        <v>48</v>
      </c>
      <c r="B61" s="100" t="s">
        <v>49</v>
      </c>
      <c r="C61" s="146"/>
      <c r="D61" s="100" t="s">
        <v>50</v>
      </c>
      <c r="E61" s="145"/>
      <c r="F61" s="145"/>
      <c r="G61" s="146"/>
      <c r="H61" s="100" t="s">
        <v>51</v>
      </c>
      <c r="I61" s="145"/>
      <c r="J61" s="145"/>
      <c r="K61" s="146"/>
    </row>
    <row r="62" spans="1:12" ht="42" customHeight="1" x14ac:dyDescent="0.15">
      <c r="A62" s="77">
        <v>1</v>
      </c>
      <c r="B62" s="147" t="s">
        <v>55</v>
      </c>
      <c r="C62" s="148"/>
      <c r="D62" s="147" t="str">
        <f>IF(最終オーダー入力!D23="","",最終オーダー入力!D23)</f>
        <v/>
      </c>
      <c r="E62" s="161"/>
      <c r="F62" s="161"/>
      <c r="G62" s="161"/>
      <c r="H62" s="162"/>
      <c r="I62" s="163"/>
      <c r="J62" s="163"/>
      <c r="K62" s="164"/>
    </row>
    <row r="63" spans="1:12" ht="42" customHeight="1" x14ac:dyDescent="0.15">
      <c r="A63" s="77">
        <v>2</v>
      </c>
      <c r="B63" s="147" t="s">
        <v>56</v>
      </c>
      <c r="C63" s="148"/>
      <c r="D63" s="147" t="str">
        <f>IF(最終オーダー入力!E23="","",最終オーダー入力!E23)</f>
        <v/>
      </c>
      <c r="E63" s="161"/>
      <c r="F63" s="161"/>
      <c r="G63" s="161"/>
      <c r="H63" s="111"/>
      <c r="I63" s="103"/>
      <c r="J63" s="103"/>
      <c r="K63" s="104"/>
    </row>
    <row r="64" spans="1:12" ht="42" customHeight="1" x14ac:dyDescent="0.15">
      <c r="A64" s="77">
        <v>3</v>
      </c>
      <c r="B64" s="147" t="s">
        <v>57</v>
      </c>
      <c r="C64" s="148"/>
      <c r="D64" s="147" t="str">
        <f>IF(最終オーダー入力!F23="","",最終オーダー入力!F23)</f>
        <v/>
      </c>
      <c r="E64" s="161"/>
      <c r="F64" s="161"/>
      <c r="G64" s="161"/>
      <c r="H64" s="111"/>
      <c r="I64" s="103"/>
      <c r="J64" s="103"/>
      <c r="K64" s="104"/>
    </row>
    <row r="65" spans="1:12" ht="42" customHeight="1" x14ac:dyDescent="0.15">
      <c r="A65" s="77">
        <v>4</v>
      </c>
      <c r="B65" s="147" t="s">
        <v>58</v>
      </c>
      <c r="C65" s="148"/>
      <c r="D65" s="147" t="str">
        <f>IF(最終オーダー入力!G23="","",最終オーダー入力!G23)</f>
        <v/>
      </c>
      <c r="E65" s="161"/>
      <c r="F65" s="161"/>
      <c r="G65" s="161"/>
      <c r="H65" s="111"/>
      <c r="I65" s="103"/>
      <c r="J65" s="103"/>
      <c r="K65" s="104"/>
    </row>
    <row r="66" spans="1:12" ht="42" hidden="1" customHeight="1" x14ac:dyDescent="0.15">
      <c r="A66" s="77"/>
      <c r="B66" s="147"/>
      <c r="C66" s="148"/>
      <c r="D66" s="147" t="str">
        <f>IF(最終オーダー入力!H23="","",最終オーダー入力!H23)</f>
        <v/>
      </c>
      <c r="E66" s="161"/>
      <c r="F66" s="161"/>
      <c r="G66" s="161"/>
      <c r="H66" s="111"/>
      <c r="I66" s="103"/>
      <c r="J66" s="103"/>
      <c r="K66" s="104"/>
    </row>
    <row r="67" spans="1:12" ht="42" customHeight="1" x14ac:dyDescent="0.15">
      <c r="A67" s="77">
        <v>5</v>
      </c>
      <c r="B67" s="147" t="s">
        <v>65</v>
      </c>
      <c r="C67" s="148"/>
      <c r="D67" s="147" t="str">
        <f>IF(最終オーダー入力!J23="","",最終オーダー入力!J23)</f>
        <v/>
      </c>
      <c r="E67" s="161"/>
      <c r="F67" s="161"/>
      <c r="G67" s="161"/>
      <c r="H67" s="111"/>
      <c r="I67" s="103"/>
      <c r="J67" s="103"/>
      <c r="K67" s="104"/>
    </row>
    <row r="68" spans="1:12" ht="42" customHeight="1" x14ac:dyDescent="0.15">
      <c r="A68" s="77">
        <v>6</v>
      </c>
      <c r="B68" s="147" t="s">
        <v>66</v>
      </c>
      <c r="C68" s="148"/>
      <c r="D68" s="147" t="str">
        <f>IF(最終オーダー入力!K23="","",最終オーダー入力!K23)</f>
        <v/>
      </c>
      <c r="E68" s="161"/>
      <c r="F68" s="161"/>
      <c r="G68" s="161"/>
      <c r="H68" s="111"/>
      <c r="I68" s="103"/>
      <c r="J68" s="103"/>
      <c r="K68" s="104"/>
    </row>
    <row r="69" spans="1:12" ht="37.5" customHeight="1" x14ac:dyDescent="0.15">
      <c r="A69" s="8"/>
      <c r="B69" s="8"/>
      <c r="C69" s="49"/>
      <c r="D69" s="49"/>
      <c r="E69" s="49"/>
      <c r="F69" s="49"/>
      <c r="G69" s="49"/>
      <c r="H69" s="49"/>
      <c r="I69" s="49"/>
      <c r="J69" s="49"/>
      <c r="K69" s="49"/>
    </row>
    <row r="70" spans="1:12" ht="15" customHeight="1" x14ac:dyDescent="0.15">
      <c r="A70" s="50"/>
      <c r="B70" s="51"/>
      <c r="C70" s="51"/>
      <c r="D70" s="52"/>
      <c r="E70" s="52"/>
      <c r="F70" s="52"/>
      <c r="G70" s="52"/>
      <c r="H70" s="52"/>
      <c r="I70" s="52"/>
      <c r="J70" s="52"/>
      <c r="K70" s="53"/>
    </row>
    <row r="71" spans="1:12" ht="22.5" customHeight="1" x14ac:dyDescent="0.15">
      <c r="A71" s="54"/>
      <c r="B71" s="55"/>
      <c r="C71" s="55"/>
      <c r="D71" s="55"/>
      <c r="E71" s="55"/>
      <c r="F71" s="55"/>
      <c r="G71" s="149">
        <f ca="1">TODAY()</f>
        <v>43314</v>
      </c>
      <c r="H71" s="149"/>
      <c r="I71" s="149"/>
      <c r="J71" s="149"/>
      <c r="K71" s="150"/>
    </row>
    <row r="72" spans="1:12" ht="15" customHeight="1" x14ac:dyDescent="0.15">
      <c r="A72" s="54"/>
      <c r="B72" s="55"/>
      <c r="C72" s="55"/>
      <c r="D72" s="55"/>
      <c r="E72" s="55"/>
      <c r="F72" s="55"/>
      <c r="G72" s="56"/>
      <c r="H72" s="56"/>
      <c r="I72" s="56"/>
      <c r="J72" s="56"/>
      <c r="K72" s="57"/>
    </row>
    <row r="73" spans="1:12" ht="30" customHeight="1" x14ac:dyDescent="0.15">
      <c r="A73" s="151" t="s">
        <v>41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3"/>
    </row>
    <row r="74" spans="1:12" ht="15" customHeight="1" x14ac:dyDescent="0.15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60"/>
    </row>
    <row r="75" spans="1:12" ht="60" customHeight="1" x14ac:dyDescent="0.15">
      <c r="A75" s="61"/>
      <c r="B75" s="154" t="s">
        <v>42</v>
      </c>
      <c r="C75" s="154"/>
      <c r="D75" s="154"/>
      <c r="E75" s="154"/>
      <c r="F75" s="154"/>
      <c r="G75" s="154"/>
      <c r="H75" s="154"/>
      <c r="I75" s="154"/>
      <c r="J75" s="154"/>
      <c r="K75" s="62"/>
    </row>
    <row r="76" spans="1:12" ht="15" customHeight="1" x14ac:dyDescent="0.15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5"/>
    </row>
    <row r="77" spans="1:12" ht="30" customHeight="1" x14ac:dyDescent="0.15">
      <c r="A77" s="63"/>
      <c r="B77" s="159" t="str">
        <f>$C$5</f>
        <v/>
      </c>
      <c r="C77" s="159"/>
      <c r="D77" s="159"/>
      <c r="E77" s="66" t="s">
        <v>10</v>
      </c>
      <c r="F77" s="67" t="s">
        <v>59</v>
      </c>
      <c r="G77" s="165">
        <f>$G$25</f>
        <v>0</v>
      </c>
      <c r="H77" s="165"/>
      <c r="I77" s="160" t="s">
        <v>43</v>
      </c>
      <c r="J77" s="160"/>
      <c r="K77" s="68"/>
    </row>
    <row r="78" spans="1:12" ht="15" customHeight="1" x14ac:dyDescent="0.15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1"/>
    </row>
    <row r="79" spans="1:12" ht="32.25" x14ac:dyDescent="0.15">
      <c r="A79" s="140" t="str">
        <f ca="1">"第"&amp;$O$3&amp;"回 全 県 新 人 駅 伝 競 走 大 会"</f>
        <v>第8回 全 県 新 人 駅 伝 競 走 大 会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41" t="s">
        <v>62</v>
      </c>
    </row>
    <row r="80" spans="1:12" ht="22.5" x14ac:dyDescent="0.1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1:11" ht="33.75" x14ac:dyDescent="0.15">
      <c r="A81" s="141" t="s">
        <v>70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</row>
    <row r="82" spans="1:11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30" customHeight="1" x14ac:dyDescent="0.15">
      <c r="A83" s="85" t="s">
        <v>46</v>
      </c>
      <c r="B83" s="85"/>
      <c r="C83" s="142" t="str">
        <f>$C$5</f>
        <v/>
      </c>
      <c r="D83" s="143"/>
      <c r="E83" s="143"/>
      <c r="F83" s="143"/>
      <c r="G83" s="48" t="s">
        <v>53</v>
      </c>
      <c r="H83" s="136" t="s">
        <v>54</v>
      </c>
      <c r="I83" s="144"/>
      <c r="J83" s="144"/>
      <c r="K83" s="137"/>
    </row>
    <row r="84" spans="1:11" ht="30" customHeight="1" x14ac:dyDescent="0.15">
      <c r="A84" s="85" t="s">
        <v>47</v>
      </c>
      <c r="B84" s="85"/>
      <c r="C84" s="138" t="str">
        <f>$C$6</f>
        <v/>
      </c>
      <c r="D84" s="139"/>
      <c r="E84" s="139"/>
      <c r="F84" s="139"/>
      <c r="G84" s="139"/>
      <c r="H84" s="156" t="str">
        <f>IF(最終オーダー入力!A26="","",最終オーダー入力!A26)</f>
        <v/>
      </c>
      <c r="I84" s="157"/>
      <c r="J84" s="157"/>
      <c r="K84" s="158"/>
    </row>
    <row r="85" spans="1:11" ht="30" customHeight="1" x14ac:dyDescent="0.15">
      <c r="A85" s="136" t="s">
        <v>52</v>
      </c>
      <c r="B85" s="137"/>
      <c r="C85" s="138" t="str">
        <f>IF(最終オーダー入力!B26="","",最終オーダー入力!B26)</f>
        <v/>
      </c>
      <c r="D85" s="139"/>
      <c r="E85" s="139"/>
      <c r="F85" s="139"/>
      <c r="G85" s="139"/>
      <c r="H85" s="156"/>
      <c r="I85" s="157"/>
      <c r="J85" s="157"/>
      <c r="K85" s="158"/>
    </row>
    <row r="86" spans="1:11" ht="24.75" customHeight="1" x14ac:dyDescent="0.1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</row>
    <row r="87" spans="1:11" ht="37.5" customHeight="1" x14ac:dyDescent="0.15">
      <c r="A87" s="18" t="s">
        <v>48</v>
      </c>
      <c r="B87" s="100" t="s">
        <v>49</v>
      </c>
      <c r="C87" s="146"/>
      <c r="D87" s="100" t="s">
        <v>50</v>
      </c>
      <c r="E87" s="145"/>
      <c r="F87" s="145"/>
      <c r="G87" s="146"/>
      <c r="H87" s="100" t="s">
        <v>51</v>
      </c>
      <c r="I87" s="145"/>
      <c r="J87" s="145"/>
      <c r="K87" s="146"/>
    </row>
    <row r="88" spans="1:11" ht="42" customHeight="1" x14ac:dyDescent="0.15">
      <c r="A88" s="77">
        <v>1</v>
      </c>
      <c r="B88" s="147" t="s">
        <v>55</v>
      </c>
      <c r="C88" s="148"/>
      <c r="D88" s="147" t="str">
        <f>IF(最終オーダー入力!D26="","",最終オーダー入力!D26)</f>
        <v/>
      </c>
      <c r="E88" s="161"/>
      <c r="F88" s="161"/>
      <c r="G88" s="161"/>
      <c r="H88" s="162"/>
      <c r="I88" s="163"/>
      <c r="J88" s="163"/>
      <c r="K88" s="164"/>
    </row>
    <row r="89" spans="1:11" ht="42" customHeight="1" x14ac:dyDescent="0.15">
      <c r="A89" s="77">
        <v>2</v>
      </c>
      <c r="B89" s="147" t="s">
        <v>56</v>
      </c>
      <c r="C89" s="148"/>
      <c r="D89" s="147" t="str">
        <f>IF(最終オーダー入力!E26="","",最終オーダー入力!E26)</f>
        <v/>
      </c>
      <c r="E89" s="161"/>
      <c r="F89" s="161"/>
      <c r="G89" s="161"/>
      <c r="H89" s="111"/>
      <c r="I89" s="103"/>
      <c r="J89" s="103"/>
      <c r="K89" s="104"/>
    </row>
    <row r="90" spans="1:11" ht="42" customHeight="1" x14ac:dyDescent="0.15">
      <c r="A90" s="77">
        <v>3</v>
      </c>
      <c r="B90" s="147" t="s">
        <v>57</v>
      </c>
      <c r="C90" s="148"/>
      <c r="D90" s="147" t="str">
        <f>IF(最終オーダー入力!F26="","",最終オーダー入力!F26)</f>
        <v/>
      </c>
      <c r="E90" s="161"/>
      <c r="F90" s="161"/>
      <c r="G90" s="161"/>
      <c r="H90" s="111"/>
      <c r="I90" s="103"/>
      <c r="J90" s="103"/>
      <c r="K90" s="104"/>
    </row>
    <row r="91" spans="1:11" ht="42" customHeight="1" x14ac:dyDescent="0.15">
      <c r="A91" s="77">
        <v>4</v>
      </c>
      <c r="B91" s="147" t="s">
        <v>58</v>
      </c>
      <c r="C91" s="148"/>
      <c r="D91" s="147" t="str">
        <f>IF(最終オーダー入力!G26="","",最終オーダー入力!G26)</f>
        <v/>
      </c>
      <c r="E91" s="161"/>
      <c r="F91" s="161"/>
      <c r="G91" s="161"/>
      <c r="H91" s="111"/>
      <c r="I91" s="103"/>
      <c r="J91" s="103"/>
      <c r="K91" s="104"/>
    </row>
    <row r="92" spans="1:11" ht="42" hidden="1" customHeight="1" x14ac:dyDescent="0.15">
      <c r="A92" s="77"/>
      <c r="B92" s="147"/>
      <c r="C92" s="148"/>
      <c r="D92" s="147" t="str">
        <f>IF(最終オーダー入力!H26="","",最終オーダー入力!H26)</f>
        <v/>
      </c>
      <c r="E92" s="161"/>
      <c r="F92" s="161"/>
      <c r="G92" s="161"/>
      <c r="H92" s="111"/>
      <c r="I92" s="103"/>
      <c r="J92" s="103"/>
      <c r="K92" s="104"/>
    </row>
    <row r="93" spans="1:11" ht="42" customHeight="1" x14ac:dyDescent="0.15">
      <c r="A93" s="77">
        <v>5</v>
      </c>
      <c r="B93" s="147" t="s">
        <v>65</v>
      </c>
      <c r="C93" s="148"/>
      <c r="D93" s="147" t="str">
        <f>IF(最終オーダー入力!J26="","",最終オーダー入力!J26)</f>
        <v/>
      </c>
      <c r="E93" s="161"/>
      <c r="F93" s="161"/>
      <c r="G93" s="161"/>
      <c r="H93" s="111"/>
      <c r="I93" s="103"/>
      <c r="J93" s="103"/>
      <c r="K93" s="104"/>
    </row>
    <row r="94" spans="1:11" ht="42" customHeight="1" x14ac:dyDescent="0.15">
      <c r="A94" s="77">
        <v>6</v>
      </c>
      <c r="B94" s="147" t="s">
        <v>66</v>
      </c>
      <c r="C94" s="148"/>
      <c r="D94" s="147" t="str">
        <f>IF(最終オーダー入力!K26="","",最終オーダー入力!K26)</f>
        <v/>
      </c>
      <c r="E94" s="161"/>
      <c r="F94" s="161"/>
      <c r="G94" s="161"/>
      <c r="H94" s="111"/>
      <c r="I94" s="103"/>
      <c r="J94" s="103"/>
      <c r="K94" s="104"/>
    </row>
    <row r="95" spans="1:11" ht="37.5" customHeight="1" x14ac:dyDescent="0.15">
      <c r="A95" s="8"/>
      <c r="B95" s="8"/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15" customHeight="1" x14ac:dyDescent="0.15">
      <c r="A96" s="50"/>
      <c r="B96" s="51"/>
      <c r="C96" s="51"/>
      <c r="D96" s="52"/>
      <c r="E96" s="52"/>
      <c r="F96" s="52"/>
      <c r="G96" s="52"/>
      <c r="H96" s="52"/>
      <c r="I96" s="52"/>
      <c r="J96" s="52"/>
      <c r="K96" s="53"/>
    </row>
    <row r="97" spans="1:12" ht="22.5" customHeight="1" x14ac:dyDescent="0.15">
      <c r="A97" s="54"/>
      <c r="B97" s="55"/>
      <c r="C97" s="55"/>
      <c r="D97" s="55"/>
      <c r="E97" s="55"/>
      <c r="F97" s="55"/>
      <c r="G97" s="149">
        <f ca="1">TODAY()</f>
        <v>43314</v>
      </c>
      <c r="H97" s="149"/>
      <c r="I97" s="149"/>
      <c r="J97" s="149"/>
      <c r="K97" s="150"/>
    </row>
    <row r="98" spans="1:12" ht="15" customHeight="1" x14ac:dyDescent="0.15">
      <c r="A98" s="54"/>
      <c r="B98" s="55"/>
      <c r="C98" s="55"/>
      <c r="D98" s="55"/>
      <c r="E98" s="55"/>
      <c r="F98" s="55"/>
      <c r="G98" s="56"/>
      <c r="H98" s="56"/>
      <c r="I98" s="56"/>
      <c r="J98" s="56"/>
      <c r="K98" s="57"/>
    </row>
    <row r="99" spans="1:12" ht="30" customHeight="1" x14ac:dyDescent="0.15">
      <c r="A99" s="151" t="s">
        <v>41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3"/>
    </row>
    <row r="100" spans="1:12" ht="15" customHeight="1" x14ac:dyDescent="0.15">
      <c r="A100" s="58"/>
      <c r="B100" s="59"/>
      <c r="C100" s="59"/>
      <c r="D100" s="59"/>
      <c r="E100" s="59"/>
      <c r="F100" s="59"/>
      <c r="G100" s="59"/>
      <c r="H100" s="59"/>
      <c r="I100" s="59"/>
      <c r="J100" s="59"/>
      <c r="K100" s="60"/>
    </row>
    <row r="101" spans="1:12" ht="60" customHeight="1" x14ac:dyDescent="0.15">
      <c r="A101" s="61"/>
      <c r="B101" s="154" t="s">
        <v>42</v>
      </c>
      <c r="C101" s="154"/>
      <c r="D101" s="154"/>
      <c r="E101" s="154"/>
      <c r="F101" s="154"/>
      <c r="G101" s="154"/>
      <c r="H101" s="154"/>
      <c r="I101" s="154"/>
      <c r="J101" s="154"/>
      <c r="K101" s="62"/>
    </row>
    <row r="102" spans="1:12" ht="15" customHeight="1" x14ac:dyDescent="0.15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5"/>
    </row>
    <row r="103" spans="1:12" ht="30" customHeight="1" x14ac:dyDescent="0.15">
      <c r="A103" s="63"/>
      <c r="B103" s="159" t="str">
        <f>$C$5</f>
        <v/>
      </c>
      <c r="C103" s="159"/>
      <c r="D103" s="159"/>
      <c r="E103" s="66" t="s">
        <v>10</v>
      </c>
      <c r="F103" s="67" t="s">
        <v>59</v>
      </c>
      <c r="G103" s="165">
        <f>$G$25</f>
        <v>0</v>
      </c>
      <c r="H103" s="165"/>
      <c r="I103" s="160" t="s">
        <v>43</v>
      </c>
      <c r="J103" s="160"/>
      <c r="K103" s="68"/>
    </row>
    <row r="104" spans="1:12" ht="15" customHeight="1" x14ac:dyDescent="0.15">
      <c r="A104" s="69"/>
      <c r="B104" s="70"/>
      <c r="C104" s="70"/>
      <c r="D104" s="70"/>
      <c r="E104" s="70"/>
      <c r="F104" s="70"/>
      <c r="G104" s="70"/>
      <c r="H104" s="70"/>
      <c r="I104" s="70"/>
      <c r="J104" s="70"/>
      <c r="K104" s="71"/>
    </row>
    <row r="105" spans="1:12" ht="32.25" x14ac:dyDescent="0.15">
      <c r="A105" s="140" t="str">
        <f ca="1">"第"&amp;$O$3&amp;"回 全 県 新 人 駅 伝 競 走 大 会"</f>
        <v>第8回 全 県 新 人 駅 伝 競 走 大 会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41" t="s">
        <v>61</v>
      </c>
    </row>
    <row r="106" spans="1:12" ht="22.5" x14ac:dyDescent="0.1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1:12" ht="33.75" x14ac:dyDescent="0.15">
      <c r="A107" s="141" t="s">
        <v>70</v>
      </c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</row>
    <row r="108" spans="1:12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2" ht="30" customHeight="1" x14ac:dyDescent="0.15">
      <c r="A109" s="85" t="s">
        <v>46</v>
      </c>
      <c r="B109" s="85"/>
      <c r="C109" s="142" t="str">
        <f>$C$5</f>
        <v/>
      </c>
      <c r="D109" s="143"/>
      <c r="E109" s="143"/>
      <c r="F109" s="143"/>
      <c r="G109" s="48" t="s">
        <v>53</v>
      </c>
      <c r="H109" s="136" t="s">
        <v>54</v>
      </c>
      <c r="I109" s="144"/>
      <c r="J109" s="144"/>
      <c r="K109" s="137"/>
    </row>
    <row r="110" spans="1:12" ht="30" customHeight="1" x14ac:dyDescent="0.15">
      <c r="A110" s="85" t="s">
        <v>47</v>
      </c>
      <c r="B110" s="85"/>
      <c r="C110" s="138" t="str">
        <f>$C$6</f>
        <v/>
      </c>
      <c r="D110" s="139"/>
      <c r="E110" s="139"/>
      <c r="F110" s="139"/>
      <c r="G110" s="139"/>
      <c r="H110" s="156" t="str">
        <f>IF(最終オーダー入力!A29="","",最終オーダー入力!A29)</f>
        <v/>
      </c>
      <c r="I110" s="157"/>
      <c r="J110" s="157"/>
      <c r="K110" s="158"/>
    </row>
    <row r="111" spans="1:12" ht="30" customHeight="1" x14ac:dyDescent="0.15">
      <c r="A111" s="136" t="s">
        <v>52</v>
      </c>
      <c r="B111" s="137"/>
      <c r="C111" s="138" t="str">
        <f>IF(最終オーダー入力!B29="","",最終オーダー入力!B29)</f>
        <v/>
      </c>
      <c r="D111" s="139"/>
      <c r="E111" s="139"/>
      <c r="F111" s="139"/>
      <c r="G111" s="139"/>
      <c r="H111" s="156"/>
      <c r="I111" s="157"/>
      <c r="J111" s="157"/>
      <c r="K111" s="158"/>
    </row>
    <row r="112" spans="1:12" ht="24.75" customHeight="1" x14ac:dyDescent="0.15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</row>
    <row r="113" spans="1:11" ht="37.5" customHeight="1" x14ac:dyDescent="0.15">
      <c r="A113" s="18" t="s">
        <v>48</v>
      </c>
      <c r="B113" s="100" t="s">
        <v>49</v>
      </c>
      <c r="C113" s="146"/>
      <c r="D113" s="100" t="s">
        <v>50</v>
      </c>
      <c r="E113" s="145"/>
      <c r="F113" s="145"/>
      <c r="G113" s="146"/>
      <c r="H113" s="100" t="s">
        <v>51</v>
      </c>
      <c r="I113" s="145"/>
      <c r="J113" s="145"/>
      <c r="K113" s="146"/>
    </row>
    <row r="114" spans="1:11" ht="42" customHeight="1" x14ac:dyDescent="0.15">
      <c r="A114" s="77">
        <v>1</v>
      </c>
      <c r="B114" s="147" t="s">
        <v>55</v>
      </c>
      <c r="C114" s="148"/>
      <c r="D114" s="147" t="str">
        <f>IF(最終オーダー入力!D29="","",最終オーダー入力!D29)</f>
        <v/>
      </c>
      <c r="E114" s="161"/>
      <c r="F114" s="161"/>
      <c r="G114" s="161"/>
      <c r="H114" s="162"/>
      <c r="I114" s="163"/>
      <c r="J114" s="163"/>
      <c r="K114" s="164"/>
    </row>
    <row r="115" spans="1:11" ht="42" customHeight="1" x14ac:dyDescent="0.15">
      <c r="A115" s="77">
        <v>2</v>
      </c>
      <c r="B115" s="147" t="s">
        <v>56</v>
      </c>
      <c r="C115" s="148"/>
      <c r="D115" s="147" t="str">
        <f>IF(最終オーダー入力!E29="","",最終オーダー入力!E29)</f>
        <v/>
      </c>
      <c r="E115" s="161"/>
      <c r="F115" s="161"/>
      <c r="G115" s="161"/>
      <c r="H115" s="111"/>
      <c r="I115" s="103"/>
      <c r="J115" s="103"/>
      <c r="K115" s="104"/>
    </row>
    <row r="116" spans="1:11" ht="42" customHeight="1" x14ac:dyDescent="0.15">
      <c r="A116" s="77">
        <v>3</v>
      </c>
      <c r="B116" s="147" t="s">
        <v>57</v>
      </c>
      <c r="C116" s="148"/>
      <c r="D116" s="147" t="str">
        <f>IF(最終オーダー入力!F29="","",最終オーダー入力!F29)</f>
        <v/>
      </c>
      <c r="E116" s="161"/>
      <c r="F116" s="161"/>
      <c r="G116" s="161"/>
      <c r="H116" s="111"/>
      <c r="I116" s="103"/>
      <c r="J116" s="103"/>
      <c r="K116" s="104"/>
    </row>
    <row r="117" spans="1:11" ht="42" customHeight="1" x14ac:dyDescent="0.15">
      <c r="A117" s="77">
        <v>4</v>
      </c>
      <c r="B117" s="147" t="s">
        <v>58</v>
      </c>
      <c r="C117" s="148"/>
      <c r="D117" s="147" t="str">
        <f>IF(最終オーダー入力!G29="","",最終オーダー入力!G29)</f>
        <v/>
      </c>
      <c r="E117" s="161"/>
      <c r="F117" s="161"/>
      <c r="G117" s="161"/>
      <c r="H117" s="111"/>
      <c r="I117" s="103"/>
      <c r="J117" s="103"/>
      <c r="K117" s="104"/>
    </row>
    <row r="118" spans="1:11" ht="42" hidden="1" customHeight="1" x14ac:dyDescent="0.15">
      <c r="A118" s="77"/>
      <c r="B118" s="147"/>
      <c r="C118" s="148"/>
      <c r="D118" s="147" t="str">
        <f>IF(最終オーダー入力!H29="","",最終オーダー入力!H29)</f>
        <v/>
      </c>
      <c r="E118" s="161"/>
      <c r="F118" s="161"/>
      <c r="G118" s="161"/>
      <c r="H118" s="111"/>
      <c r="I118" s="103"/>
      <c r="J118" s="103"/>
      <c r="K118" s="104"/>
    </row>
    <row r="119" spans="1:11" ht="42" customHeight="1" x14ac:dyDescent="0.15">
      <c r="A119" s="77">
        <v>5</v>
      </c>
      <c r="B119" s="147" t="s">
        <v>65</v>
      </c>
      <c r="C119" s="148"/>
      <c r="D119" s="147" t="str">
        <f>IF(最終オーダー入力!J29="","",最終オーダー入力!J29)</f>
        <v/>
      </c>
      <c r="E119" s="161"/>
      <c r="F119" s="161"/>
      <c r="G119" s="161"/>
      <c r="H119" s="111"/>
      <c r="I119" s="103"/>
      <c r="J119" s="103"/>
      <c r="K119" s="104"/>
    </row>
    <row r="120" spans="1:11" ht="42" customHeight="1" x14ac:dyDescent="0.15">
      <c r="A120" s="77">
        <v>6</v>
      </c>
      <c r="B120" s="147" t="s">
        <v>66</v>
      </c>
      <c r="C120" s="148"/>
      <c r="D120" s="147" t="str">
        <f>IF(最終オーダー入力!K29="","",最終オーダー入力!K29)</f>
        <v/>
      </c>
      <c r="E120" s="161"/>
      <c r="F120" s="161"/>
      <c r="G120" s="161"/>
      <c r="H120" s="111"/>
      <c r="I120" s="103"/>
      <c r="J120" s="103"/>
      <c r="K120" s="104"/>
    </row>
    <row r="121" spans="1:11" ht="37.5" customHeight="1" x14ac:dyDescent="0.15">
      <c r="A121" s="8"/>
      <c r="B121" s="8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ht="15" customHeight="1" x14ac:dyDescent="0.15">
      <c r="A122" s="50"/>
      <c r="B122" s="51"/>
      <c r="C122" s="51"/>
      <c r="D122" s="52"/>
      <c r="E122" s="52"/>
      <c r="F122" s="52"/>
      <c r="G122" s="52"/>
      <c r="H122" s="52"/>
      <c r="I122" s="52"/>
      <c r="J122" s="52"/>
      <c r="K122" s="53"/>
    </row>
    <row r="123" spans="1:11" ht="22.5" customHeight="1" x14ac:dyDescent="0.15">
      <c r="A123" s="54"/>
      <c r="B123" s="55"/>
      <c r="C123" s="55"/>
      <c r="D123" s="55"/>
      <c r="E123" s="55"/>
      <c r="F123" s="55"/>
      <c r="G123" s="149">
        <f ca="1">TODAY()</f>
        <v>43314</v>
      </c>
      <c r="H123" s="149"/>
      <c r="I123" s="149"/>
      <c r="J123" s="149"/>
      <c r="K123" s="150"/>
    </row>
    <row r="124" spans="1:11" ht="15" customHeight="1" x14ac:dyDescent="0.15">
      <c r="A124" s="54"/>
      <c r="B124" s="55"/>
      <c r="C124" s="55"/>
      <c r="D124" s="55"/>
      <c r="E124" s="55"/>
      <c r="F124" s="55"/>
      <c r="G124" s="56"/>
      <c r="H124" s="56"/>
      <c r="I124" s="56"/>
      <c r="J124" s="56"/>
      <c r="K124" s="57"/>
    </row>
    <row r="125" spans="1:11" ht="30" customHeight="1" x14ac:dyDescent="0.15">
      <c r="A125" s="151" t="s">
        <v>41</v>
      </c>
      <c r="B125" s="152"/>
      <c r="C125" s="152"/>
      <c r="D125" s="152"/>
      <c r="E125" s="152"/>
      <c r="F125" s="152"/>
      <c r="G125" s="152"/>
      <c r="H125" s="152"/>
      <c r="I125" s="152"/>
      <c r="J125" s="152"/>
      <c r="K125" s="153"/>
    </row>
    <row r="126" spans="1:11" ht="15" customHeight="1" x14ac:dyDescent="0.15">
      <c r="A126" s="58"/>
      <c r="B126" s="59"/>
      <c r="C126" s="59"/>
      <c r="D126" s="59"/>
      <c r="E126" s="59"/>
      <c r="F126" s="59"/>
      <c r="G126" s="59"/>
      <c r="H126" s="59"/>
      <c r="I126" s="59"/>
      <c r="J126" s="59"/>
      <c r="K126" s="60"/>
    </row>
    <row r="127" spans="1:11" ht="60" customHeight="1" x14ac:dyDescent="0.15">
      <c r="A127" s="61"/>
      <c r="B127" s="154" t="s">
        <v>42</v>
      </c>
      <c r="C127" s="154"/>
      <c r="D127" s="154"/>
      <c r="E127" s="154"/>
      <c r="F127" s="154"/>
      <c r="G127" s="154"/>
      <c r="H127" s="154"/>
      <c r="I127" s="154"/>
      <c r="J127" s="154"/>
      <c r="K127" s="62"/>
    </row>
    <row r="128" spans="1:11" ht="15" customHeight="1" x14ac:dyDescent="0.15">
      <c r="A128" s="63"/>
      <c r="B128" s="64"/>
      <c r="C128" s="64"/>
      <c r="D128" s="64"/>
      <c r="E128" s="64"/>
      <c r="F128" s="64"/>
      <c r="G128" s="64"/>
      <c r="H128" s="64"/>
      <c r="I128" s="64"/>
      <c r="J128" s="64"/>
      <c r="K128" s="65"/>
    </row>
    <row r="129" spans="1:11" ht="30" customHeight="1" x14ac:dyDescent="0.15">
      <c r="A129" s="63"/>
      <c r="B129" s="159" t="str">
        <f>$C$5</f>
        <v/>
      </c>
      <c r="C129" s="159"/>
      <c r="D129" s="159"/>
      <c r="E129" s="66" t="s">
        <v>10</v>
      </c>
      <c r="F129" s="67" t="s">
        <v>59</v>
      </c>
      <c r="G129" s="165">
        <f>$G$25</f>
        <v>0</v>
      </c>
      <c r="H129" s="165"/>
      <c r="I129" s="160" t="s">
        <v>43</v>
      </c>
      <c r="J129" s="160"/>
      <c r="K129" s="68"/>
    </row>
    <row r="130" spans="1:11" ht="15" customHeight="1" x14ac:dyDescent="0.15">
      <c r="A130" s="69"/>
      <c r="B130" s="70"/>
      <c r="C130" s="70"/>
      <c r="D130" s="70"/>
      <c r="E130" s="70"/>
      <c r="F130" s="70"/>
      <c r="G130" s="70"/>
      <c r="H130" s="70"/>
      <c r="I130" s="70"/>
      <c r="J130" s="70"/>
      <c r="K130" s="71"/>
    </row>
  </sheetData>
  <sheetProtection sheet="1" objects="1" scenarios="1"/>
  <mergeCells count="213">
    <mergeCell ref="M7:Y7"/>
    <mergeCell ref="M6:Y6"/>
    <mergeCell ref="M9:Y9"/>
    <mergeCell ref="G123:K123"/>
    <mergeCell ref="A125:K125"/>
    <mergeCell ref="B127:J127"/>
    <mergeCell ref="B129:D129"/>
    <mergeCell ref="G129:H129"/>
    <mergeCell ref="I129:J129"/>
    <mergeCell ref="B119:C119"/>
    <mergeCell ref="D119:G119"/>
    <mergeCell ref="H119:K119"/>
    <mergeCell ref="B120:C120"/>
    <mergeCell ref="D120:G120"/>
    <mergeCell ref="H120:K120"/>
    <mergeCell ref="B117:C117"/>
    <mergeCell ref="D117:G117"/>
    <mergeCell ref="H117:K117"/>
    <mergeCell ref="B118:C118"/>
    <mergeCell ref="D118:G118"/>
    <mergeCell ref="H118:K118"/>
    <mergeCell ref="B115:C115"/>
    <mergeCell ref="D115:G115"/>
    <mergeCell ref="H115:K115"/>
    <mergeCell ref="B116:C116"/>
    <mergeCell ref="D116:G116"/>
    <mergeCell ref="H116:K116"/>
    <mergeCell ref="B113:C113"/>
    <mergeCell ref="D113:G113"/>
    <mergeCell ref="H113:K113"/>
    <mergeCell ref="B114:C114"/>
    <mergeCell ref="D114:G114"/>
    <mergeCell ref="H114:K114"/>
    <mergeCell ref="A110:B110"/>
    <mergeCell ref="C110:G110"/>
    <mergeCell ref="H110:K111"/>
    <mergeCell ref="A111:B111"/>
    <mergeCell ref="C111:G111"/>
    <mergeCell ref="A112:K112"/>
    <mergeCell ref="A105:K105"/>
    <mergeCell ref="A106:K106"/>
    <mergeCell ref="A107:K107"/>
    <mergeCell ref="A109:B109"/>
    <mergeCell ref="C109:F109"/>
    <mergeCell ref="H109:K109"/>
    <mergeCell ref="G97:K97"/>
    <mergeCell ref="A99:K99"/>
    <mergeCell ref="B101:J101"/>
    <mergeCell ref="B103:D103"/>
    <mergeCell ref="G103:H103"/>
    <mergeCell ref="I103:J103"/>
    <mergeCell ref="B93:C93"/>
    <mergeCell ref="D93:G93"/>
    <mergeCell ref="H93:K93"/>
    <mergeCell ref="B94:C94"/>
    <mergeCell ref="D94:G94"/>
    <mergeCell ref="H94:K94"/>
    <mergeCell ref="B91:C91"/>
    <mergeCell ref="D91:G91"/>
    <mergeCell ref="H91:K91"/>
    <mergeCell ref="B92:C92"/>
    <mergeCell ref="D92:G92"/>
    <mergeCell ref="H92:K92"/>
    <mergeCell ref="B89:C89"/>
    <mergeCell ref="D89:G89"/>
    <mergeCell ref="H89:K89"/>
    <mergeCell ref="B90:C90"/>
    <mergeCell ref="D90:G90"/>
    <mergeCell ref="H90:K90"/>
    <mergeCell ref="B87:C87"/>
    <mergeCell ref="D87:G87"/>
    <mergeCell ref="H87:K87"/>
    <mergeCell ref="B88:C88"/>
    <mergeCell ref="D88:G88"/>
    <mergeCell ref="H88:K88"/>
    <mergeCell ref="A84:B84"/>
    <mergeCell ref="C84:G84"/>
    <mergeCell ref="H84:K85"/>
    <mergeCell ref="A85:B85"/>
    <mergeCell ref="C85:G85"/>
    <mergeCell ref="A86:K86"/>
    <mergeCell ref="A79:K79"/>
    <mergeCell ref="A80:K80"/>
    <mergeCell ref="A81:K81"/>
    <mergeCell ref="A83:B83"/>
    <mergeCell ref="C83:F83"/>
    <mergeCell ref="H83:K83"/>
    <mergeCell ref="G71:K71"/>
    <mergeCell ref="A73:K73"/>
    <mergeCell ref="B75:J75"/>
    <mergeCell ref="B77:D77"/>
    <mergeCell ref="G77:H77"/>
    <mergeCell ref="I77:J77"/>
    <mergeCell ref="B67:C67"/>
    <mergeCell ref="D67:G67"/>
    <mergeCell ref="H67:K67"/>
    <mergeCell ref="B68:C68"/>
    <mergeCell ref="D68:G68"/>
    <mergeCell ref="H68:K68"/>
    <mergeCell ref="B65:C65"/>
    <mergeCell ref="D65:G65"/>
    <mergeCell ref="H65:K65"/>
    <mergeCell ref="B66:C66"/>
    <mergeCell ref="D66:G66"/>
    <mergeCell ref="H66:K66"/>
    <mergeCell ref="B63:C63"/>
    <mergeCell ref="D63:G63"/>
    <mergeCell ref="H63:K63"/>
    <mergeCell ref="B64:C64"/>
    <mergeCell ref="D64:G64"/>
    <mergeCell ref="H64:K64"/>
    <mergeCell ref="B61:C61"/>
    <mergeCell ref="D61:G61"/>
    <mergeCell ref="H61:K61"/>
    <mergeCell ref="B62:C62"/>
    <mergeCell ref="D62:G62"/>
    <mergeCell ref="H62:K62"/>
    <mergeCell ref="A58:B58"/>
    <mergeCell ref="C58:G58"/>
    <mergeCell ref="H58:K59"/>
    <mergeCell ref="A59:B59"/>
    <mergeCell ref="C59:G59"/>
    <mergeCell ref="A60:K60"/>
    <mergeCell ref="A53:K53"/>
    <mergeCell ref="A54:K54"/>
    <mergeCell ref="A55:K55"/>
    <mergeCell ref="A57:B57"/>
    <mergeCell ref="C57:F57"/>
    <mergeCell ref="H57:K57"/>
    <mergeCell ref="G45:K45"/>
    <mergeCell ref="A47:K47"/>
    <mergeCell ref="B49:J49"/>
    <mergeCell ref="B51:D51"/>
    <mergeCell ref="G51:H51"/>
    <mergeCell ref="I51:J51"/>
    <mergeCell ref="B41:C41"/>
    <mergeCell ref="D41:G41"/>
    <mergeCell ref="H41:K41"/>
    <mergeCell ref="B42:C42"/>
    <mergeCell ref="D42:G42"/>
    <mergeCell ref="H42:K42"/>
    <mergeCell ref="B39:C39"/>
    <mergeCell ref="D39:G39"/>
    <mergeCell ref="H39:K39"/>
    <mergeCell ref="B40:C40"/>
    <mergeCell ref="D40:G40"/>
    <mergeCell ref="H40:K40"/>
    <mergeCell ref="B37:C37"/>
    <mergeCell ref="D37:G37"/>
    <mergeCell ref="H37:K37"/>
    <mergeCell ref="B38:C38"/>
    <mergeCell ref="D38:G38"/>
    <mergeCell ref="H38:K38"/>
    <mergeCell ref="A34:K34"/>
    <mergeCell ref="B35:C35"/>
    <mergeCell ref="D35:G35"/>
    <mergeCell ref="H35:K35"/>
    <mergeCell ref="B36:C36"/>
    <mergeCell ref="D36:G36"/>
    <mergeCell ref="H36:K36"/>
    <mergeCell ref="A31:B31"/>
    <mergeCell ref="C31:F31"/>
    <mergeCell ref="H31:K31"/>
    <mergeCell ref="A32:B32"/>
    <mergeCell ref="C32:G32"/>
    <mergeCell ref="H32:K33"/>
    <mergeCell ref="A33:B33"/>
    <mergeCell ref="C33:G33"/>
    <mergeCell ref="A27:K27"/>
    <mergeCell ref="A28:K28"/>
    <mergeCell ref="A29:K29"/>
    <mergeCell ref="H13:K13"/>
    <mergeCell ref="D14:G14"/>
    <mergeCell ref="H14:K14"/>
    <mergeCell ref="D15:G15"/>
    <mergeCell ref="H15:K15"/>
    <mergeCell ref="D16:G16"/>
    <mergeCell ref="H16:K16"/>
    <mergeCell ref="B14:C14"/>
    <mergeCell ref="B15:C15"/>
    <mergeCell ref="B16:C16"/>
    <mergeCell ref="D13:G13"/>
    <mergeCell ref="D9:G9"/>
    <mergeCell ref="H9:K9"/>
    <mergeCell ref="B10:C10"/>
    <mergeCell ref="B11:C11"/>
    <mergeCell ref="B12:C12"/>
    <mergeCell ref="G19:K19"/>
    <mergeCell ref="A21:K21"/>
    <mergeCell ref="B23:J23"/>
    <mergeCell ref="G25:H25"/>
    <mergeCell ref="B13:C13"/>
    <mergeCell ref="B25:D25"/>
    <mergeCell ref="I25:J25"/>
    <mergeCell ref="D10:G10"/>
    <mergeCell ref="H10:K10"/>
    <mergeCell ref="D11:G11"/>
    <mergeCell ref="H11:K11"/>
    <mergeCell ref="D12:G12"/>
    <mergeCell ref="H12:K12"/>
    <mergeCell ref="B9:C9"/>
    <mergeCell ref="A8:K8"/>
    <mergeCell ref="A6:B6"/>
    <mergeCell ref="A7:B7"/>
    <mergeCell ref="C6:G6"/>
    <mergeCell ref="C7:G7"/>
    <mergeCell ref="A1:K1"/>
    <mergeCell ref="A2:K2"/>
    <mergeCell ref="A3:K3"/>
    <mergeCell ref="A5:B5"/>
    <mergeCell ref="C5:F5"/>
    <mergeCell ref="H5:K5"/>
    <mergeCell ref="H6:K7"/>
  </mergeCells>
  <phoneticPr fontId="21"/>
  <dataValidations count="2">
    <dataValidation imeMode="on" allowBlank="1" showInputMessage="1" showErrorMessage="1" sqref="C5:C7 B25 H5 G25 H10:K16 C31:C33 H88:K94 H31 G51 C109:C111 G129 B51 H57 B129 H36:K42 C83:C85 B77 H83 G77 H62:K68 C57:C59 B103 H109 G103 H114:K120"/>
    <dataValidation imeMode="off" allowBlank="1" showInputMessage="1" showErrorMessage="1" sqref="D10:G16 D36:G42 D62:G68 D88:G94 D114:G12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4" manualBreakCount="4">
    <brk id="26" max="16383" man="1"/>
    <brk id="52" max="16383" man="1"/>
    <brk id="78" max="16383" man="1"/>
    <brk id="104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e-mail送信</vt:lpstr>
      <vt:lpstr>最終オーダー入力</vt:lpstr>
      <vt:lpstr>申込書　職印押印→大会当日受付で提出</vt:lpstr>
      <vt:lpstr>'e-mail送信'!Print_Area</vt:lpstr>
      <vt:lpstr>'申込書　職印押印→大会当日受付で提出'!Print_Area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HISATO</dc:creator>
  <cp:lastModifiedBy>mahito_yasuda</cp:lastModifiedBy>
  <cp:lastPrinted>2018-02-13T03:09:15Z</cp:lastPrinted>
  <dcterms:created xsi:type="dcterms:W3CDTF">2008-08-28T18:35:59Z</dcterms:created>
  <dcterms:modified xsi:type="dcterms:W3CDTF">2018-08-02T02:05:23Z</dcterms:modified>
</cp:coreProperties>
</file>