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<sst xmlns="http://schemas.openxmlformats.org/spreadsheetml/2006/main" count="1094" uniqueCount="716">
  <si>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</si>
  <si>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</si>
  <si>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</si>
  <si>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</si>
  <si>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</si>
  <si>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</si>
  <si>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</si>
  <si>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</si>
  <si>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</si>
  <si>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</si>
  <si>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</si>
  <si>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</si>
  <si>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</si>
  <si>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</si>
  <si>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</si>
  <si>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</si>
  <si>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</si>
  <si>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</si>
  <si>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</si>
  <si>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</si>
  <si>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</si>
  <si>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</si>
  <si>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</si>
  <si>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</si>
  <si>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</si>
  <si>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</si>
  <si>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</si>
  <si>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</si>
  <si>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</si>
  <si>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</si>
  <si>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</si>
  <si>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</si>
  <si>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</si>
  <si>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</si>
  <si>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</si>
  <si>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</si>
  <si>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</si>
  <si>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</si>
  <si>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</si>
  <si>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</si>
  <si>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</si>
  <si>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</si>
  <si>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</si>
  <si>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</si>
  <si>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</si>
  <si>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</si>
  <si>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浅井　咲来</t>
  </si>
  <si>
    <t>伊藤　翼</t>
  </si>
  <si>
    <t>加藤　海音</t>
  </si>
  <si>
    <t>木村　和宏</t>
  </si>
  <si>
    <t>佐藤　蒼真</t>
  </si>
  <si>
    <t>藤田　卓実</t>
  </si>
  <si>
    <t>大館桂桜</t>
  </si>
  <si>
    <t>荒谷　舜</t>
  </si>
  <si>
    <t>奈良　慎三郎</t>
  </si>
  <si>
    <t>佐藤　駿平</t>
  </si>
  <si>
    <t>秋本　凌汰</t>
  </si>
  <si>
    <t>髙橋　心優</t>
  </si>
  <si>
    <t>佐々木　祐哉</t>
  </si>
  <si>
    <t>齋藤　聖大</t>
  </si>
  <si>
    <t>石戸谷　唯登</t>
  </si>
  <si>
    <t>田中　柚摘</t>
  </si>
  <si>
    <t>藤原　彩奈</t>
  </si>
  <si>
    <t>三浦　瑞紀</t>
  </si>
  <si>
    <t>和田　明日香</t>
  </si>
  <si>
    <t>三澤　史華</t>
  </si>
  <si>
    <t>菅原　朱里</t>
  </si>
  <si>
    <t>大館国際情報</t>
  </si>
  <si>
    <t>熊田　清琉</t>
  </si>
  <si>
    <t>阿部　圭吾</t>
  </si>
  <si>
    <t>山田　琉稀</t>
  </si>
  <si>
    <t>海沼　達哉</t>
  </si>
  <si>
    <t>山崎　真飛龍</t>
  </si>
  <si>
    <t>小林　夏月</t>
  </si>
  <si>
    <t>石川　百杜巴</t>
  </si>
  <si>
    <t>齋藤　萌佳</t>
  </si>
  <si>
    <t>藤原　久瑠利</t>
  </si>
  <si>
    <t>齋藤　ひより</t>
  </si>
  <si>
    <t>佐藤　葵</t>
  </si>
  <si>
    <t>菅原　理子</t>
  </si>
  <si>
    <t>花輪</t>
  </si>
  <si>
    <t>工藤　龍矢</t>
  </si>
  <si>
    <t>山口　泰斗</t>
  </si>
  <si>
    <t>柳澤　翔</t>
  </si>
  <si>
    <t>兎澤　一真</t>
  </si>
  <si>
    <t>児玉　和輝</t>
  </si>
  <si>
    <t>阿部　太洋</t>
  </si>
  <si>
    <t>児玉　宗己</t>
  </si>
  <si>
    <t>安保　旺祐</t>
  </si>
  <si>
    <t>工藤　新菜</t>
  </si>
  <si>
    <t>兎澤　寧</t>
  </si>
  <si>
    <t>稲垣　愛結</t>
  </si>
  <si>
    <t>柳舘　禎乃</t>
  </si>
  <si>
    <t>小坂</t>
  </si>
  <si>
    <t>櫻庭　楓太</t>
  </si>
  <si>
    <t>渋谷　陸斗</t>
  </si>
  <si>
    <t>田畑　俊樹</t>
  </si>
  <si>
    <t>土舘　巧</t>
  </si>
  <si>
    <t>成田　響</t>
  </si>
  <si>
    <t>田口　留奈</t>
  </si>
  <si>
    <t>十和田</t>
  </si>
  <si>
    <t>阿部　和真</t>
  </si>
  <si>
    <t>松岡　詩音</t>
  </si>
  <si>
    <t>木村　春香</t>
  </si>
  <si>
    <t>福島　和</t>
  </si>
  <si>
    <t>秋田北鷹</t>
  </si>
  <si>
    <t>池内　誠志</t>
  </si>
  <si>
    <t>石崎　矩麗杏</t>
  </si>
  <si>
    <t>大沢　涼太</t>
  </si>
  <si>
    <t>川口　翔</t>
  </si>
  <si>
    <t>九島　亜美</t>
  </si>
  <si>
    <t>佐藤　愛奈</t>
  </si>
  <si>
    <t>鈴木　翔海</t>
  </si>
  <si>
    <t>高橋　遥希</t>
  </si>
  <si>
    <t>武田　知大</t>
  </si>
  <si>
    <t>武田　芽衣</t>
  </si>
  <si>
    <t>田村　耀大</t>
  </si>
  <si>
    <t>津谷　拓実</t>
  </si>
  <si>
    <t>長崎　すみれ</t>
  </si>
  <si>
    <t>野呂　くれあ</t>
  </si>
  <si>
    <t>野呂　龍斗</t>
  </si>
  <si>
    <t>萩野　さくら</t>
  </si>
  <si>
    <t>橋本　梓</t>
  </si>
  <si>
    <t>畠山　春樹</t>
  </si>
  <si>
    <t>藤島　龍希</t>
  </si>
  <si>
    <t>藤本　健治</t>
  </si>
  <si>
    <t>松浦　翔</t>
  </si>
  <si>
    <t>松橋　美加</t>
  </si>
  <si>
    <t>三浦　雄大</t>
  </si>
  <si>
    <t>宮野　空見</t>
  </si>
  <si>
    <t>村上　一大</t>
  </si>
  <si>
    <t>鈴木　和真</t>
  </si>
  <si>
    <t>能代</t>
  </si>
  <si>
    <t>大谷　航平</t>
  </si>
  <si>
    <t>高山　広夢</t>
  </si>
  <si>
    <t>小林　優太</t>
  </si>
  <si>
    <t>佐々木　柊翔</t>
  </si>
  <si>
    <t>田中　雅也</t>
  </si>
  <si>
    <t>笹本　彩花</t>
  </si>
  <si>
    <t>田村　怜花</t>
  </si>
  <si>
    <t>小笠原　美古都</t>
  </si>
  <si>
    <t>細川　千穂</t>
  </si>
  <si>
    <t>能代松陽</t>
  </si>
  <si>
    <t>大内　匡</t>
  </si>
  <si>
    <t>平泉　楓喜</t>
  </si>
  <si>
    <t>梁瀬　優人</t>
  </si>
  <si>
    <t>今野　和行</t>
  </si>
  <si>
    <t>大高　敦璃</t>
  </si>
  <si>
    <t>能代西</t>
  </si>
  <si>
    <t>川村　拳介</t>
  </si>
  <si>
    <t>岸部　海</t>
  </si>
  <si>
    <t>能代工</t>
  </si>
  <si>
    <t>石井　翔太</t>
  </si>
  <si>
    <t>大山　泰正</t>
  </si>
  <si>
    <t>三村　新太</t>
  </si>
  <si>
    <t>和田　拓馬</t>
  </si>
  <si>
    <t>竹島　結人</t>
  </si>
  <si>
    <t>加藤　大登</t>
  </si>
  <si>
    <t>藤井　愛斗</t>
  </si>
  <si>
    <t>二ツ井</t>
  </si>
  <si>
    <t>令和</t>
  </si>
  <si>
    <t>責 任 者</t>
  </si>
  <si>
    <t>800m</t>
  </si>
  <si>
    <t>→　2019/5/17現在の支部全ﾃﾞｰﾀが入っています。選手を追加する場合は最下行に追加してください。</t>
  </si>
  <si>
    <t>飯坂　彪人</t>
  </si>
  <si>
    <t>ｲｲｻｶ ﾋｭｳﾄ</t>
  </si>
  <si>
    <t>ｲﾏﾉ ｶｽﾞﾕｷ</t>
  </si>
  <si>
    <t>越後　瀬那</t>
  </si>
  <si>
    <t>ｴﾁｺﾞ ｾﾅ</t>
  </si>
  <si>
    <t>ｵｵｳﾁ ｷｮｳ</t>
  </si>
  <si>
    <t>ｵｵﾀｶ ｱﾂﾘ</t>
  </si>
  <si>
    <t>加藤　良美</t>
  </si>
  <si>
    <t>ｶﾄｳ ﾖｼﾐ</t>
  </si>
  <si>
    <t>木藤　皓琉</t>
  </si>
  <si>
    <t>ｷﾄｳ ｺｳﾘｭｳ</t>
  </si>
  <si>
    <t>工藤　紅璃</t>
  </si>
  <si>
    <t>ｸﾄﾞｳ ｱｶﾘ</t>
  </si>
  <si>
    <t>小林　愛佳</t>
  </si>
  <si>
    <t>ｺﾊﾞﾔｼ ﾏﾅｶ</t>
  </si>
  <si>
    <t>櫻庭　聖蓮</t>
  </si>
  <si>
    <t>ｻｸﾗﾊﾞ ｱﾚﾝ</t>
  </si>
  <si>
    <t>佐藤　美玖</t>
  </si>
  <si>
    <t>ｻﾄｳ ﾐｸ</t>
  </si>
  <si>
    <t>佐藤　瑞希</t>
  </si>
  <si>
    <t>ｻﾄｳ ﾐｽﾞｷ</t>
  </si>
  <si>
    <t>柴田　凜</t>
  </si>
  <si>
    <t>ｼﾊﾞﾀ ﾘﾝ</t>
  </si>
  <si>
    <t>髙橋　すばる</t>
  </si>
  <si>
    <t>ﾀｶﾊｼ ｽﾊﾞﾙ</t>
  </si>
  <si>
    <t>田口　明希</t>
  </si>
  <si>
    <t>ﾀｸﾞﾁ ｱｷ</t>
  </si>
  <si>
    <t>武田　宗也</t>
  </si>
  <si>
    <t>ﾀｹﾀﾞ ｿｳﾔ</t>
  </si>
  <si>
    <t>千葉　日向</t>
  </si>
  <si>
    <t>ﾁﾊﾞ ﾋﾅﾀ</t>
  </si>
  <si>
    <t>成田　光希</t>
  </si>
  <si>
    <t>ﾅﾘﾀ ﾐﾂｷ</t>
  </si>
  <si>
    <t>袴田　快</t>
  </si>
  <si>
    <t>ﾊｶﾏﾀ ｶｲ</t>
  </si>
  <si>
    <t>ﾋﾗｲｽﾞﾐ ﾌｳｷ</t>
  </si>
  <si>
    <t>堀内　駿</t>
  </si>
  <si>
    <t>ﾎﾘｳﾁ ｼｭﾝ</t>
  </si>
  <si>
    <t>三澤　姫菜乃</t>
  </si>
  <si>
    <t>ﾐｻﾜ ﾋﾅﾉ</t>
  </si>
  <si>
    <t>ﾔﾅｾ ﾕｳﾄ</t>
  </si>
  <si>
    <t>阿部　優華</t>
  </si>
  <si>
    <t>ｱﾍﾞ ﾕｳｶ</t>
  </si>
  <si>
    <t>ｲｹｳﾁ ｾｲｼﾞ</t>
  </si>
  <si>
    <t>ｲｼｻﾞｷ ｸﾚｱ</t>
  </si>
  <si>
    <t>伊藤　卓真</t>
  </si>
  <si>
    <t>ｲﾄｳ ﾀｸﾏ</t>
  </si>
  <si>
    <t>今野　琉唯</t>
  </si>
  <si>
    <t>ｲﾏﾉ ﾙｲ</t>
  </si>
  <si>
    <t>ｵｵｻﾜ ﾘｮｳﾀ</t>
  </si>
  <si>
    <t>小笠原　快斗</t>
  </si>
  <si>
    <t>ｵｶﾞｻﾜﾗ ｶｲﾄ</t>
  </si>
  <si>
    <t>ｶﾜｸﾞﾁ ﾂﾊﾞｻ</t>
  </si>
  <si>
    <t>ｸｼﾏ ｱﾐ</t>
  </si>
  <si>
    <t>金　彩海</t>
  </si>
  <si>
    <t>ｺﾝ ｱﾔﾐ</t>
  </si>
  <si>
    <t>佐々木　友也</t>
  </si>
  <si>
    <t>ｻｻｷ ﾕｳﾔ</t>
  </si>
  <si>
    <t>佐藤　あゆみ</t>
  </si>
  <si>
    <t>ｻﾄｳ ｱﾕﾐ</t>
  </si>
  <si>
    <t>佐藤　太陽</t>
  </si>
  <si>
    <t>ｻﾄｳ ﾀｲﾖｳ</t>
  </si>
  <si>
    <t>佐藤　朋也</t>
  </si>
  <si>
    <t>ｻﾄｳ ﾄﾓﾔ</t>
  </si>
  <si>
    <t>ｻﾄｳ ﾏﾅ</t>
  </si>
  <si>
    <t>佐藤　里緒</t>
  </si>
  <si>
    <t>ｻﾄｳ ﾘｵ</t>
  </si>
  <si>
    <t>佐藤　塁</t>
  </si>
  <si>
    <t>ｻﾄｳ ﾙｲ</t>
  </si>
  <si>
    <t>庄司　瑠弥</t>
  </si>
  <si>
    <t>ｼｮｳｼﾞ ﾘｭｳﾋﾞ</t>
  </si>
  <si>
    <t>ｽｽﾞｷ ｶｹﾙ</t>
  </si>
  <si>
    <t>ｽｽﾞｷ ｶｽﾞﾏ</t>
  </si>
  <si>
    <t>鈴木　翼</t>
  </si>
  <si>
    <t>ｽｽﾞｷ ﾂﾊﾞｻ</t>
  </si>
  <si>
    <t>ﾀｶﾊｼ ﾊﾙｷ</t>
  </si>
  <si>
    <t>武石　美琉</t>
  </si>
  <si>
    <t>ﾀｹｲｼ ﾐﾙ</t>
  </si>
  <si>
    <t>ﾀｹﾀﾞ ﾄﾓﾋﾛ</t>
  </si>
  <si>
    <t>ﾀｹﾀﾞ ﾒｲ</t>
  </si>
  <si>
    <t>谷　希春</t>
  </si>
  <si>
    <t>ﾀﾆ ｷﾊﾙ</t>
  </si>
  <si>
    <t>田畑　七紗</t>
  </si>
  <si>
    <t>ﾀﾊﾀ ﾅｷﾞｻ</t>
  </si>
  <si>
    <t>ﾀﾑﾗ ﾖｳﾀﾞｲ</t>
  </si>
  <si>
    <t>ﾂﾔ ﾀｸﾐ</t>
  </si>
  <si>
    <t>寺田　悠杏</t>
  </si>
  <si>
    <t>ﾃﾗﾀ ﾕｱﾝ</t>
  </si>
  <si>
    <t>照内　陽向</t>
  </si>
  <si>
    <t>ﾃﾙｳﾁ ﾋﾅﾀ</t>
  </si>
  <si>
    <t>富樫　怜</t>
  </si>
  <si>
    <t>ﾄｶﾞｼ ﾚｲ</t>
  </si>
  <si>
    <t>仲居　健</t>
  </si>
  <si>
    <t>ﾅｶｲ ﾀｹﾙ</t>
  </si>
  <si>
    <t>ﾅｶﾞｻｷ ｽﾐﾚ</t>
  </si>
  <si>
    <t>奈良田　心</t>
  </si>
  <si>
    <t>ﾅﾗﾀ ｺｺﾛ</t>
  </si>
  <si>
    <t>ﾉﾛ ｸﾚｱ</t>
  </si>
  <si>
    <t>ﾉﾛ ﾘｭｳﾄ</t>
  </si>
  <si>
    <t>芳賀　利紀</t>
  </si>
  <si>
    <t>ﾊｶﾞ ﾄｼｷ</t>
  </si>
  <si>
    <t>ﾊｷﾞﾉ ｻｸﾗ</t>
  </si>
  <si>
    <t>ﾊｼﾓﾄ ｱｽﾞｻ</t>
  </si>
  <si>
    <t>畠山　聡太</t>
  </si>
  <si>
    <t>ﾊﾀｹﾔﾏ ｿｳﾀ</t>
  </si>
  <si>
    <t>ﾊﾀｹﾔﾏ ﾊﾙｷ</t>
  </si>
  <si>
    <t>藤島　伊織</t>
  </si>
  <si>
    <t>ﾌｼﾞｼﾏ ｲｵﾘ</t>
  </si>
  <si>
    <t>ﾌｼﾞｼﾏ ﾘｭｳｷ</t>
  </si>
  <si>
    <t>ﾌｼﾞﾓﾄ ｹﾝｼﾞ</t>
  </si>
  <si>
    <t>ﾏﾂｳﾗ ｶｹﾙ</t>
  </si>
  <si>
    <t>ﾏﾂﾊｼ ﾐｶ</t>
  </si>
  <si>
    <t>三浦　一誠</t>
  </si>
  <si>
    <t>ﾐｳﾗ ｲｯｾｲ</t>
  </si>
  <si>
    <t>三浦　菜々子</t>
  </si>
  <si>
    <t>ﾐｳﾗ ﾅﾅｺ</t>
  </si>
  <si>
    <t>ﾐｳﾗ ﾕｳﾀﾞｲ</t>
  </si>
  <si>
    <t>ﾐﾔﾉ ｿﾗﾐ</t>
  </si>
  <si>
    <t>ﾑﾗｶﾐ ｶｽﾞﾋﾛ</t>
  </si>
  <si>
    <t>村上　なぎさ</t>
  </si>
  <si>
    <t>ﾑﾗｶﾐ ﾅｷﾞｻ</t>
  </si>
  <si>
    <t>渡部　啓太</t>
  </si>
  <si>
    <t>ﾜﾀﾅﾍﾞ ｹｲﾀ</t>
  </si>
  <si>
    <t>渡辺　望美</t>
  </si>
  <si>
    <t>ﾜﾀﾅﾍﾞ ﾉｿﾞﾐ</t>
  </si>
  <si>
    <t>ｱｷﾓﾄ ﾘｮｳﾀ</t>
  </si>
  <si>
    <t>浅利　優羽</t>
  </si>
  <si>
    <t>ｱｻﾘ ﾕｳﾊ</t>
  </si>
  <si>
    <t>ｱﾗﾔ ｼｭﾝ</t>
  </si>
  <si>
    <t>荒谷　凜</t>
  </si>
  <si>
    <t>ｱﾗﾔ ﾘﾝ</t>
  </si>
  <si>
    <t>ｲｼﾄﾔ ﾕｲﾄ</t>
  </si>
  <si>
    <t>伊藤　謙吾</t>
  </si>
  <si>
    <t>ｲﾄｳ ｹﾝｺﾞ</t>
  </si>
  <si>
    <t>大川　翔</t>
  </si>
  <si>
    <t>ｵｵｶﾜ ｼｮｳ</t>
  </si>
  <si>
    <t>小畑　海翔</t>
  </si>
  <si>
    <t>ｵﾊﾞﾀ ｶｲﾄ</t>
  </si>
  <si>
    <t>小畑　蓮</t>
  </si>
  <si>
    <t>ｵﾊﾞﾀ ﾚﾝ</t>
  </si>
  <si>
    <t>木村　陽彩</t>
  </si>
  <si>
    <t>ｷﾑﾗ ﾋｲﾛ</t>
  </si>
  <si>
    <t>工藤　咲哉</t>
  </si>
  <si>
    <t>ｸﾄﾞｳ ｻｸﾔ</t>
  </si>
  <si>
    <t>小松　涼花</t>
  </si>
  <si>
    <t>ｺﾏﾂ ｽｽﾞｶ</t>
  </si>
  <si>
    <t>齋藤　さくら</t>
  </si>
  <si>
    <t>ｻｲﾄｳ ｻｸﾗ</t>
  </si>
  <si>
    <t>ｻｲﾄｳ ｾｲﾀ</t>
  </si>
  <si>
    <t>齋藤　舞子</t>
  </si>
  <si>
    <t>ｻｲﾄｳ ﾏｲｺ</t>
  </si>
  <si>
    <t>酒本　龍之介</t>
  </si>
  <si>
    <t>ｻｶﾓﾄ ﾘｭｳﾉｽｹ</t>
  </si>
  <si>
    <t>桜庭　優人</t>
  </si>
  <si>
    <t>ｻｸﾗﾊﾞ ﾕｳﾄ</t>
  </si>
  <si>
    <t>佐々木　悠哉</t>
  </si>
  <si>
    <t>佐藤　慶治</t>
  </si>
  <si>
    <t>ｻﾄｳ ｹｲｼﾞ</t>
  </si>
  <si>
    <t>佐藤　紗耶</t>
  </si>
  <si>
    <t>ｻﾄｳ ｻﾔ</t>
  </si>
  <si>
    <t>ｻﾄｳ ｼｭﾝﾍﾟｲ</t>
  </si>
  <si>
    <t>佐藤　千尋</t>
  </si>
  <si>
    <t>ｻﾄｳ ﾁﾋﾛ</t>
  </si>
  <si>
    <t>ｽｶﾞﾜﾗ ｼｭﾘ</t>
  </si>
  <si>
    <t>杉沢　菜摘</t>
  </si>
  <si>
    <t>ｽｷﾞｻﾜ ﾅﾂﾐ</t>
  </si>
  <si>
    <t>ﾀｶﾊｼ ｼｭｳ</t>
  </si>
  <si>
    <t>高橋　たまき</t>
  </si>
  <si>
    <t>ﾀｶﾊｼ ﾀﾏｷ</t>
  </si>
  <si>
    <t>田澤　桃</t>
  </si>
  <si>
    <t>ﾀｻﾞﾜ ﾓﾓ</t>
  </si>
  <si>
    <t>田中　涼葉</t>
  </si>
  <si>
    <t>ﾀﾅｶ ｽｽﾞﾊ</t>
  </si>
  <si>
    <t>ﾀﾅｶ ﾕﾂﾞﾐ</t>
  </si>
  <si>
    <t>田畑　紗奈</t>
  </si>
  <si>
    <t>ﾀﾊﾀ ｻﾅ</t>
  </si>
  <si>
    <t>田村　夏郁</t>
  </si>
  <si>
    <t>ﾀﾑﾗ ﾅﾂｶ</t>
  </si>
  <si>
    <t>兎澤　大河</t>
  </si>
  <si>
    <t>ﾄｻﾞﾜ ﾀｲｶﾞ</t>
  </si>
  <si>
    <t>ﾅﾗ ｼﾝｻﾞﾌﾞﾛｳ</t>
  </si>
  <si>
    <t>布谷　陵真</t>
  </si>
  <si>
    <t>ﾇﾉﾔ ﾘｮｳﾏ</t>
  </si>
  <si>
    <t>羽沢　建太</t>
  </si>
  <si>
    <t>ﾊｻﾞﾜ ｹﾝﾀ</t>
  </si>
  <si>
    <t>畠山　洸明</t>
  </si>
  <si>
    <t>ﾊﾀｹﾔﾏ ｺｳﾒｲ</t>
  </si>
  <si>
    <t>畠山　勝太</t>
  </si>
  <si>
    <t>ﾊﾀｹﾔﾏ ｼｮｳﾀ</t>
  </si>
  <si>
    <t>濱松　咲楽</t>
  </si>
  <si>
    <t>ﾊﾏﾏﾂ ｻｸﾗ</t>
  </si>
  <si>
    <t>日景　若菜</t>
  </si>
  <si>
    <t>ﾋｶｹﾞ ﾜｶﾅ</t>
  </si>
  <si>
    <t>ﾌｼﾞﾜﾗ ｱﾔﾅ</t>
  </si>
  <si>
    <t>菩提野　葵</t>
  </si>
  <si>
    <t>ﾎﾞﾀﾞｲﾉ ｱｵｲ</t>
  </si>
  <si>
    <t>ﾐｳﾗ ﾐｽﾞｷ</t>
  </si>
  <si>
    <t>三沢　翔大</t>
  </si>
  <si>
    <t>ﾐｻﾜ ｼｮｳﾀﾞｲ</t>
  </si>
  <si>
    <t>ﾐｻﾜ ﾌﾐｶ</t>
  </si>
  <si>
    <t>山内　愛海</t>
  </si>
  <si>
    <t>ﾔﾏｳﾁ ﾏﾅﾐ</t>
  </si>
  <si>
    <t>ﾜﾀﾞ ｱｽｶ</t>
  </si>
  <si>
    <t>ｱﾍﾞ ｹｲｺﾞ</t>
  </si>
  <si>
    <t>阿部　凌有</t>
  </si>
  <si>
    <t>ｱﾍﾞ ﾘｮｳ</t>
  </si>
  <si>
    <t>石垣　真子</t>
  </si>
  <si>
    <t>ｲｼｶﾞｷ ﾏｺ</t>
  </si>
  <si>
    <t>ｲｼｶﾜ ﾓﾄﾊ</t>
  </si>
  <si>
    <t>石坂　嵩大</t>
  </si>
  <si>
    <t>ｲｼｻﾞｶ ｼｭｳﾀ</t>
  </si>
  <si>
    <t>石戸谷　海咲</t>
  </si>
  <si>
    <t>ｲｼﾄﾔ ﾐｻｷ</t>
  </si>
  <si>
    <t>伊藤　颯紀</t>
  </si>
  <si>
    <t>ｲﾄｳ ｻﾂｷ</t>
  </si>
  <si>
    <t>伊藤　菜寧子</t>
  </si>
  <si>
    <t>ｲﾄｳ ﾅﾅｺ</t>
  </si>
  <si>
    <t>伊藤　優那</t>
  </si>
  <si>
    <t>ｲﾄｳ ﾕｳﾅ</t>
  </si>
  <si>
    <t>大野　愛梨</t>
  </si>
  <si>
    <t>ｵｵﾉ ｴﾘ</t>
  </si>
  <si>
    <t>大畑　善裕</t>
  </si>
  <si>
    <t>ｵｵﾊﾀ ﾖｼﾋﾛ</t>
  </si>
  <si>
    <t>小田嶋　優空</t>
  </si>
  <si>
    <t>ｵﾀﾞｼﾏ ﾕｳｱ</t>
  </si>
  <si>
    <t>ｶｲﾇﾏ ﾀﾂﾔ</t>
  </si>
  <si>
    <t>角谷　心優</t>
  </si>
  <si>
    <t>ｶｸﾔ ﾐｭｳ</t>
  </si>
  <si>
    <t>木村　美紗希</t>
  </si>
  <si>
    <t>ｷﾑﾗ ﾐｻｷ</t>
  </si>
  <si>
    <t>ｸﾏﾀ ｾｲﾘｭｳ</t>
  </si>
  <si>
    <t>黒澤　大希</t>
  </si>
  <si>
    <t>ｸﾛｻﾜ ﾀｲｷ</t>
  </si>
  <si>
    <t>黒澤　夢翔</t>
  </si>
  <si>
    <t>ｸﾛｻﾜ ﾕﾒｶ</t>
  </si>
  <si>
    <t>ｺﾊﾞﾔｼ ﾅﾂｷ</t>
  </si>
  <si>
    <t>小松　友介</t>
  </si>
  <si>
    <t>ｺﾏﾂ ﾕｳｽｹ</t>
  </si>
  <si>
    <t>ｻｲﾄｳ ﾋﾖﾘ</t>
  </si>
  <si>
    <t>ｻｲﾄｳ ﾎﾉｶ</t>
  </si>
  <si>
    <t>櫻庭　佑真</t>
  </si>
  <si>
    <t>ｻｸﾗﾊﾞ ﾕｳﾏ</t>
  </si>
  <si>
    <t>佐々木　奏音</t>
  </si>
  <si>
    <t>ｻｻｷ ｶﾉﾝ</t>
  </si>
  <si>
    <t>佐々木　紫音</t>
  </si>
  <si>
    <t>ｻｻｷ ｼｵﾝ</t>
  </si>
  <si>
    <t>ｻﾄｳ ｱｵｲ</t>
  </si>
  <si>
    <t>佐藤　叶琉</t>
  </si>
  <si>
    <t>ｻﾄｳ ｶﾅﾙ</t>
  </si>
  <si>
    <t>佐藤　冬馬</t>
  </si>
  <si>
    <t>ｻﾄｳ ﾄｳﾏ</t>
  </si>
  <si>
    <t>佐藤　佑介</t>
  </si>
  <si>
    <t>ｻﾄｳ ﾕｳｽｹ</t>
  </si>
  <si>
    <t>菅原　ひまり</t>
  </si>
  <si>
    <t>ｽｶﾞﾜﾗ ﾋﾏﾘ</t>
  </si>
  <si>
    <t>ｽｶﾞﾜﾗ ﾘｺ</t>
  </si>
  <si>
    <t>髙橋　聖良</t>
  </si>
  <si>
    <t>ﾀｶﾊｼ ｾｲﾗ</t>
  </si>
  <si>
    <t>多賀谷　晴奈</t>
  </si>
  <si>
    <t>ﾀｶﾞﾔ ﾊﾙﾅ</t>
  </si>
  <si>
    <t>立石　優奈</t>
  </si>
  <si>
    <t>ﾀﾃｲｼ ﾕﾅ</t>
  </si>
  <si>
    <t>田中　麻衣</t>
  </si>
  <si>
    <t>ﾀﾅｶ ﾏｲ</t>
  </si>
  <si>
    <t>田中　遼</t>
  </si>
  <si>
    <t>ﾀﾅｶ ﾘｮｳ</t>
  </si>
  <si>
    <t>棚谷　芽衣</t>
  </si>
  <si>
    <t>ﾀﾅﾔ ﾒｲ</t>
  </si>
  <si>
    <t>戸田　祥矢</t>
  </si>
  <si>
    <t>ﾄﾀﾞ ｼｮｳﾔ</t>
  </si>
  <si>
    <t>豊口　夏生</t>
  </si>
  <si>
    <t>ﾄﾖｸﾞﾁ ﾅﾂｷ</t>
  </si>
  <si>
    <t>長崎　花音</t>
  </si>
  <si>
    <t>ﾅｶﾞｻｷ ｶﾉﾝ</t>
  </si>
  <si>
    <t>中村　采渚</t>
  </si>
  <si>
    <t>ﾅｶﾑﾗ ｱﾔﾅ</t>
  </si>
  <si>
    <t>浪岡　稜</t>
  </si>
  <si>
    <t>ﾅﾐｵｶ ﾘｮｳ</t>
  </si>
  <si>
    <t>畠山　綾菜</t>
  </si>
  <si>
    <t>ﾊﾀｹﾔﾏ ｱﾔﾅ</t>
  </si>
  <si>
    <t>畠山　匠</t>
  </si>
  <si>
    <t>ﾊﾀｹﾔﾏ ﾀｸﾐ</t>
  </si>
  <si>
    <t>花田　遥菜</t>
  </si>
  <si>
    <t>ﾊﾅﾀ ﾊﾅ</t>
  </si>
  <si>
    <t>平沢　蒼</t>
  </si>
  <si>
    <t>ﾋﾗｻﾜ ｱｵｲ</t>
  </si>
  <si>
    <t>ﾌｼﾞﾜﾗ ｸﾙﾘ</t>
  </si>
  <si>
    <t>松橋　一星</t>
  </si>
  <si>
    <t>ﾏﾂﾊｼ ｲｯｾｲ</t>
  </si>
  <si>
    <t>山内　創太</t>
  </si>
  <si>
    <t>ﾔﾏｳﾁ ｱﾗﾀ</t>
  </si>
  <si>
    <t>ﾔﾏｻﾞｷ ﾏﾋﾙ</t>
  </si>
  <si>
    <t>ﾔﾏﾀﾞ ﾘｭｳｷ</t>
  </si>
  <si>
    <t>山畠　有人</t>
  </si>
  <si>
    <t>ﾔﾏﾊﾀ ﾕｳｼﾞﾝ</t>
  </si>
  <si>
    <t>ｱｻｲ ｻｸﾗ</t>
  </si>
  <si>
    <t>ｲﾄｳ ﾂﾊﾞｻ</t>
  </si>
  <si>
    <t>伊藤　萌</t>
  </si>
  <si>
    <t>ｲﾄｳ ﾓｴ</t>
  </si>
  <si>
    <t>岩谷　遥香</t>
  </si>
  <si>
    <t>ｲﾜﾔ ﾊﾙｶ</t>
  </si>
  <si>
    <t>大信田　翼</t>
  </si>
  <si>
    <t>ｵｵｼﾀﾞ ﾂﾊﾞｻ</t>
  </si>
  <si>
    <t>ｶﾄｳ ｶﾉﾝ</t>
  </si>
  <si>
    <t>川口　栞音</t>
  </si>
  <si>
    <t>ｶﾜｸﾞﾁ ｶﾉﾝ</t>
  </si>
  <si>
    <t>ｷﾑﾗ ｶｽﾞﾋﾛ</t>
  </si>
  <si>
    <t>工藤　凱</t>
  </si>
  <si>
    <t>ｸﾄﾞｳ ｶｲ</t>
  </si>
  <si>
    <t>工藤　祐輔</t>
  </si>
  <si>
    <t>ｸﾄﾞｳ ﾕｳｽｹ</t>
  </si>
  <si>
    <t>工藤　理映子</t>
  </si>
  <si>
    <t>ｸﾄﾞｳ ﾘｴｺ</t>
  </si>
  <si>
    <t>小松　五葵</t>
  </si>
  <si>
    <t>ｺﾏﾂ ｲﾂｷ</t>
  </si>
  <si>
    <t>佐藤　慎之佑</t>
  </si>
  <si>
    <t>ｻﾄｳ ｼﾝﾉｽｹ</t>
  </si>
  <si>
    <t>ｻﾄｳ ｿｳﾏ</t>
  </si>
  <si>
    <t>篠田　彩子</t>
  </si>
  <si>
    <t>ｼﾉﾀﾞ ｱﾔｺ</t>
  </si>
  <si>
    <t>武石　考世</t>
  </si>
  <si>
    <t>ﾀｹｲｼ ｺｳｾｲ</t>
  </si>
  <si>
    <t>武田　翔唯</t>
  </si>
  <si>
    <t>ﾀｹﾀﾞ ｶｲ</t>
  </si>
  <si>
    <t>田山　藍美</t>
  </si>
  <si>
    <t>ﾀﾔﾏ ｱｲﾐ</t>
  </si>
  <si>
    <t>寺田　実生</t>
  </si>
  <si>
    <t>ﾃﾗﾀ ﾐｳ</t>
  </si>
  <si>
    <t>長崎　杏奈</t>
  </si>
  <si>
    <t>ﾅｶﾞｻｷ ｱﾝﾅ</t>
  </si>
  <si>
    <t>仲澤　美奈</t>
  </si>
  <si>
    <t>ﾅｶｻﾞﾜ ﾐﾅ</t>
  </si>
  <si>
    <t>永瀬　あい</t>
  </si>
  <si>
    <t>ﾅｶﾞｾ ｱｲ</t>
  </si>
  <si>
    <t>日景　裕由</t>
  </si>
  <si>
    <t>ﾋｶｹﾞ ﾕｳ</t>
  </si>
  <si>
    <t>ﾌｼﾞﾀ ﾀｸﾐ</t>
  </si>
  <si>
    <t>三谷　ひより</t>
  </si>
  <si>
    <t>ﾐﾂﾔ ﾋﾖﾘ</t>
  </si>
  <si>
    <t>安井　大斗</t>
  </si>
  <si>
    <t>ﾔｽｲ ﾀﾞｲﾄ</t>
  </si>
  <si>
    <t>山本　峻</t>
  </si>
  <si>
    <t>ﾔﾏﾓﾄ ｼｭﾝ</t>
  </si>
  <si>
    <t>山本　航</t>
  </si>
  <si>
    <t>ﾔﾏﾓﾄ ﾜﾀﾙ</t>
  </si>
  <si>
    <t>横渕　佳那</t>
  </si>
  <si>
    <t>ﾖｺﾌﾞﾁ ｶﾅ</t>
  </si>
  <si>
    <t>渡邉　朱里</t>
  </si>
  <si>
    <t>ﾜﾀﾅﾍﾞ ｱｶﾘ</t>
  </si>
  <si>
    <t>新斗米　志帆</t>
  </si>
  <si>
    <t>ｱﾗﾄﾏｲ ｼﾎ</t>
  </si>
  <si>
    <t>石川　詩乃</t>
  </si>
  <si>
    <t>ｲｼｶﾜ ｼﾉ</t>
  </si>
  <si>
    <t>今川　瑠星</t>
  </si>
  <si>
    <t>ｲﾏｶﾜ ﾘｭｳｾｲ</t>
  </si>
  <si>
    <t>熊谷　夏輝</t>
  </si>
  <si>
    <t>ｸﾏｶﾞｲ ﾅﾂｷ</t>
  </si>
  <si>
    <t>熊谷　侑深</t>
  </si>
  <si>
    <t>ｸﾏｶﾞｲ ﾕｳﾐ</t>
  </si>
  <si>
    <t>ｻｸﾗﾊﾞ ﾌｳﾀ</t>
  </si>
  <si>
    <t>佐々木　梨奈</t>
  </si>
  <si>
    <t>ｻｻｷ ﾘﾅ</t>
  </si>
  <si>
    <t>佐藤　瑞樹</t>
  </si>
  <si>
    <t>ｼﾌﾞﾔ ﾘｸﾄ</t>
  </si>
  <si>
    <t>菅原　渚穂里</t>
  </si>
  <si>
    <t>ｽｶﾞﾜﾗ ｼｭﾎﾘ</t>
  </si>
  <si>
    <t>田口　聖人</t>
  </si>
  <si>
    <t>ﾀｸﾞﾁ ｾｲﾄ</t>
  </si>
  <si>
    <t>ﾀｸﾞﾁ ﾙﾅ</t>
  </si>
  <si>
    <t>田中　真之介</t>
  </si>
  <si>
    <t>ﾀﾅｶ ｼﾝﾉｽｹ</t>
  </si>
  <si>
    <t>ﾀﾊﾀ ﾄｼｷ</t>
  </si>
  <si>
    <t>玉内　倭</t>
  </si>
  <si>
    <t>ﾀﾏﾅｲ ﾔﾏﾄ</t>
  </si>
  <si>
    <t>ﾂﾁﾀﾞﾃ ﾀｸﾐ</t>
  </si>
  <si>
    <t>ﾅﾘﾀ ﾋﾋﾞｷ</t>
  </si>
  <si>
    <t>藤盛　汐美彩</t>
  </si>
  <si>
    <t>ﾌｼﾞﾓﾘ ｾﾋﾟｱ</t>
  </si>
  <si>
    <t>藤原　大地</t>
  </si>
  <si>
    <t>ﾌｼﾞﾜﾗ ﾀﾞｲﾁ</t>
  </si>
  <si>
    <t>屋比久　怜</t>
  </si>
  <si>
    <t>ﾔﾋﾞｸ ﾚﾝ</t>
  </si>
  <si>
    <t>山口　晴生</t>
  </si>
  <si>
    <t>ﾔﾏｸﾞﾁ ﾊﾙｷ</t>
  </si>
  <si>
    <t>和田　凌</t>
  </si>
  <si>
    <t>ﾜﾀﾞ ﾘｮｳ</t>
  </si>
  <si>
    <t>青山　里夢</t>
  </si>
  <si>
    <t>ｱｵﾔﾏ ﾘﾑ</t>
  </si>
  <si>
    <t>ｱﾍﾞ ｶｽﾞﾏ</t>
  </si>
  <si>
    <t>木村　柊太</t>
  </si>
  <si>
    <t>ｷﾑﾗ ｼｭｳﾀ</t>
  </si>
  <si>
    <t>ｷﾑﾗ ﾊﾙｶ</t>
  </si>
  <si>
    <t>木村　優祈</t>
  </si>
  <si>
    <t>ｷﾑﾗ ﾕｳｷ</t>
  </si>
  <si>
    <t>小沼　唯菜</t>
  </si>
  <si>
    <t>ｺﾇﾏ ﾕｲﾅ</t>
  </si>
  <si>
    <t>小沼　陸斗</t>
  </si>
  <si>
    <t>ｺﾇﾏ ﾘｸﾄ</t>
  </si>
  <si>
    <t>佐藤　匠</t>
  </si>
  <si>
    <t>ｻﾄｳ ｼｮｳ</t>
  </si>
  <si>
    <t>高杉　俊介</t>
  </si>
  <si>
    <t>ﾀｶｽｷﾞ ｼｭﾝｽｹ</t>
  </si>
  <si>
    <t>高杉　真也</t>
  </si>
  <si>
    <t>ﾀｶｽｷﾞ ｼﾝﾔ</t>
  </si>
  <si>
    <t>田畑　諒哉</t>
  </si>
  <si>
    <t>ﾀﾊﾀ ﾏｻﾔ</t>
  </si>
  <si>
    <t>西村　悠</t>
  </si>
  <si>
    <t>ﾆｼﾑﾗ ﾕｳ</t>
  </si>
  <si>
    <t>ﾌｸｼﾏ ﾉﾄﾞｶ</t>
  </si>
  <si>
    <t>ﾏﾂｵｶ ｼｵﾝ</t>
  </si>
  <si>
    <t>伊藤　咲花</t>
  </si>
  <si>
    <t>ｲﾄｳ ｻｸﾗ</t>
  </si>
  <si>
    <t>大谷　巌</t>
  </si>
  <si>
    <t>ｵｵﾀﾆ ｲﾜｵ</t>
  </si>
  <si>
    <t>ｵｵﾀﾆ ｺｳﾍｲ</t>
  </si>
  <si>
    <t>ｵｶﾞｻﾜﾗ ﾐｺﾄ</t>
  </si>
  <si>
    <t>柏木　天斗</t>
  </si>
  <si>
    <t>ｶｼﾜｷﾞ ﾀｶﾄ</t>
  </si>
  <si>
    <t>工藤　瑞姫</t>
  </si>
  <si>
    <t>ｸﾄﾞｳ ﾐｽﾞｷ</t>
  </si>
  <si>
    <t>ｺﾊﾞﾔｼ ﾕｳﾀ</t>
  </si>
  <si>
    <t>ｻｻｷ ｼｭｳﾄ</t>
  </si>
  <si>
    <t>ｻｻﾓﾄ ｱﾔｶ</t>
  </si>
  <si>
    <t>佐藤　花海</t>
  </si>
  <si>
    <t>ｻﾄｳ ﾊﾅﾐ</t>
  </si>
  <si>
    <t>鈴木　翔</t>
  </si>
  <si>
    <t>ﾀｶﾔﾏ ﾋﾛﾑ</t>
  </si>
  <si>
    <t>ﾀﾅｶ ﾏｻﾔ</t>
  </si>
  <si>
    <t>田畑　杏詩</t>
  </si>
  <si>
    <t>ﾀﾊﾞﾀ ｱﾝｼﾞ</t>
  </si>
  <si>
    <t>ﾀﾑﾗ ﾚｲｶ</t>
  </si>
  <si>
    <t>中嶋　優翔</t>
  </si>
  <si>
    <t>ﾅｶｼﾞﾏ ﾕｳﾄ</t>
  </si>
  <si>
    <t>中村　和花</t>
  </si>
  <si>
    <t>ﾅｶﾑﾗ ﾜｶ</t>
  </si>
  <si>
    <t>成田　博大</t>
  </si>
  <si>
    <t>ﾅﾘﾀ ﾊｸﾄ</t>
  </si>
  <si>
    <t>平泉　悠花</t>
  </si>
  <si>
    <t>ﾋﾗｲｽﾞﾐ ﾊﾙｶ</t>
  </si>
  <si>
    <t>福田　京太</t>
  </si>
  <si>
    <t>ﾌｸﾀﾞ ｹｲﾀ</t>
  </si>
  <si>
    <t>細川　藍</t>
  </si>
  <si>
    <t>ﾎｿｶﾜ ｱｲ</t>
  </si>
  <si>
    <t>ﾎｿｶﾜ ﾁﾎ</t>
  </si>
  <si>
    <t>渡部　多聞</t>
  </si>
  <si>
    <t>ﾜﾀﾅﾍﾞ ﾀﾓﾝ</t>
  </si>
  <si>
    <t>ｲｼｲ ｼｮｳﾀ</t>
  </si>
  <si>
    <t>今立　海斗</t>
  </si>
  <si>
    <t>ｲﾏﾀﾞﾁ ｶｲﾄ</t>
  </si>
  <si>
    <t>ｵｵﾔﾏ ﾀｲｾｲ</t>
  </si>
  <si>
    <t>ｶﾄｳ ﾀｶﾄ</t>
  </si>
  <si>
    <t>金子　鳳真</t>
  </si>
  <si>
    <t>ｶﾈｺ ﾌｳﾏ</t>
  </si>
  <si>
    <t>川崎　利九</t>
  </si>
  <si>
    <t>ｶﾜｻｷ ﾘｸ</t>
  </si>
  <si>
    <t>工藤　天音</t>
  </si>
  <si>
    <t>ｸﾄﾞｳ ｱﾏﾈ</t>
  </si>
  <si>
    <t>小杉山　琉空</t>
  </si>
  <si>
    <t>ｺｽｷﾞﾔﾏ ﾘｸ</t>
  </si>
  <si>
    <t>近藤　優</t>
  </si>
  <si>
    <t>ｺﾝﾄﾞｳ ﾕｳ</t>
  </si>
  <si>
    <t>齊藤　麗慈</t>
  </si>
  <si>
    <t>ｻｲﾄｳ ﾚｲｼﾞ</t>
  </si>
  <si>
    <t>嶋田　偉月</t>
  </si>
  <si>
    <t>ｼﾏﾀﾞ ｲﾂｷ</t>
  </si>
  <si>
    <t>鈴木　唯純</t>
  </si>
  <si>
    <t>ｽｽﾞｷ ｲｽﾞﾐ</t>
  </si>
  <si>
    <t>髙堂　睦生</t>
  </si>
  <si>
    <t>ﾀｶﾄﾞｳ ﾑﾂｷ</t>
  </si>
  <si>
    <t>ﾀｹｼﾏ ﾕｲﾄ</t>
  </si>
  <si>
    <t>田場川　幸佑</t>
  </si>
  <si>
    <t>ﾀﾊﾞｶﾜ ｺｳｽｹ</t>
  </si>
  <si>
    <t>成田　海翔</t>
  </si>
  <si>
    <t>ﾅﾘﾀ ｶｲﾄ</t>
  </si>
  <si>
    <t>ﾌｼﾞｲ ｱｲﾄ</t>
  </si>
  <si>
    <t>ﾐﾑﾗ ｱﾗﾀ</t>
  </si>
  <si>
    <t>ﾜﾀﾞ ﾀｸﾏ</t>
  </si>
  <si>
    <t>ｶﾜﾑﾗ ｹﾝｽｹ</t>
  </si>
  <si>
    <t>ｷｼﾍﾞ ｶｲ</t>
  </si>
  <si>
    <t>柴田　陸</t>
  </si>
  <si>
    <t>ｼﾊﾞﾀ ﾘｸ</t>
  </si>
  <si>
    <t>青澤　涼風</t>
  </si>
  <si>
    <t>ｱｵｻﾜ ｽｽﾞｶ</t>
  </si>
  <si>
    <t>浅水　開人</t>
  </si>
  <si>
    <t>ｱｻﾐｽﾞ ｶｲﾄ</t>
  </si>
  <si>
    <t>阿部　綾音</t>
  </si>
  <si>
    <t>ｱﾍﾞ ｱﾔﾈ</t>
  </si>
  <si>
    <t>ｱﾍﾞ ﾀｲﾖｳ</t>
  </si>
  <si>
    <t>阿部　桃花</t>
  </si>
  <si>
    <t>ｱﾍﾞ ﾓﾓｶ</t>
  </si>
  <si>
    <t>ｱﾝﾎﾞ ｵｳｽｹ</t>
  </si>
  <si>
    <t>ｲﾅｶﾞｷ ｱﾕ</t>
  </si>
  <si>
    <t>今坂　喬悟</t>
  </si>
  <si>
    <t>ｲﾏｻｶ ｷｮｳｺﾞ</t>
  </si>
  <si>
    <t>木村　来寿</t>
  </si>
  <si>
    <t>ｷﾑﾗ ｸﾙｽ</t>
  </si>
  <si>
    <t>工藤　隼也</t>
  </si>
  <si>
    <t>ｸﾄﾞｳ ｼｭﾝﾔ</t>
  </si>
  <si>
    <t>ｸﾄﾞｳ ﾆｲﾅ</t>
  </si>
  <si>
    <t>ｸﾄﾞｳ ﾘｭｳﾔ</t>
  </si>
  <si>
    <t>栗山　和人</t>
  </si>
  <si>
    <t>ｸﾘﾔﾏ ｶｽﾞﾄ</t>
  </si>
  <si>
    <t>栗山　健汰</t>
  </si>
  <si>
    <t>ｸﾘﾔﾏ ｹﾝﾀ</t>
  </si>
  <si>
    <t>黒澤　生耀</t>
  </si>
  <si>
    <t>ｸﾛｻﾜ ｷｮｳ</t>
  </si>
  <si>
    <t>小板橋　向日葵</t>
  </si>
  <si>
    <t>ｺｲﾀﾊﾞｼ ﾋﾏﾜﾘ</t>
  </si>
  <si>
    <t>ｺﾀﾞﾏ ｶｽﾞｷ</t>
  </si>
  <si>
    <t>児玉　聖凪</t>
  </si>
  <si>
    <t>ｺﾀﾞﾏ ｾｲﾅ</t>
  </si>
  <si>
    <t>ｺﾀﾞﾏ ﾄｼｷ</t>
  </si>
  <si>
    <t>佐藤　颯花</t>
  </si>
  <si>
    <t>ｻﾄｳ ｿｳｶ</t>
  </si>
  <si>
    <t>相馬　光将</t>
  </si>
  <si>
    <t>ｿｳﾏ ｺｳｽｹ</t>
  </si>
  <si>
    <t>相馬　友貴</t>
  </si>
  <si>
    <t>ｿｳﾏ ﾄﾓｷ</t>
  </si>
  <si>
    <t>髙田　尚暉</t>
  </si>
  <si>
    <t>ﾀｶﾀﾞ ﾅｵｷ</t>
  </si>
  <si>
    <t>髙橋　菜々</t>
  </si>
  <si>
    <t>ﾀｶﾊｼ ﾅﾅ</t>
  </si>
  <si>
    <t>土舘　佑哉</t>
  </si>
  <si>
    <t>ﾂﾁﾀﾞﾃ ﾕｳﾔ</t>
  </si>
  <si>
    <t>ﾄｻﾞﾜ ｶｽﾞﾏ</t>
  </si>
  <si>
    <t>ﾄｻﾞﾜ ﾈｲ</t>
  </si>
  <si>
    <t>兎澤　和花</t>
  </si>
  <si>
    <t>ﾄｻﾞﾜ ﾉﾉｶ</t>
  </si>
  <si>
    <t>奈良　海来</t>
  </si>
  <si>
    <t>ﾅﾗ ﾐﾗｲ</t>
  </si>
  <si>
    <t>廣嶋　真</t>
  </si>
  <si>
    <t>ﾋﾛｼﾏ ｼﾝ</t>
  </si>
  <si>
    <t>福嶋　由宇希</t>
  </si>
  <si>
    <t>ﾌｸｼﾏ ﾕｳｷ</t>
  </si>
  <si>
    <t>米田　圭亜</t>
  </si>
  <si>
    <t>ﾏｲﾀ ｹｲｱ</t>
  </si>
  <si>
    <t>ﾔﾅｷﾞｻﾜ ｼｮｳ</t>
  </si>
  <si>
    <t>ﾔﾅｷﾞﾀﾞﾃ ﾖｼﾉ</t>
  </si>
  <si>
    <t>ﾔﾏｸﾞﾁ ﾀｲﾄ</t>
  </si>
  <si>
    <t>山口　真玄</t>
  </si>
  <si>
    <t>ﾔﾏｸﾞﾁ ﾏﾋﾛ</t>
  </si>
  <si>
    <t>湯澤　舞音</t>
  </si>
  <si>
    <t>ﾕｻﾞﾜ ﾏｵ</t>
  </si>
  <si>
    <t>近藤　勇太郎</t>
  </si>
  <si>
    <t>ｺﾝﾄﾞｳ ﾕｳﾀﾛｳ</t>
  </si>
  <si>
    <t>性別</t>
  </si>
  <si>
    <t>女子100m</t>
  </si>
  <si>
    <t>ジャベボール</t>
  </si>
  <si>
    <t>1000m</t>
  </si>
  <si>
    <t>走幅跳</t>
  </si>
  <si>
    <t>大館北秋田陸上競技チャレンジ記録会申込一覧表(小学女子)</t>
  </si>
  <si>
    <t>女子800m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</si>
</sst>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57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19" xfId="0" applyFont="1" applyFill="1" applyBorder="1" applyAlignment="1" applyProtection="1">
      <alignment horizontal="left" vertical="center" shrinkToFit="1"/>
      <protection locked="0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36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49" fillId="0" borderId="45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0" fontId="49" fillId="0" borderId="47" xfId="0" applyFont="1" applyFill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33" borderId="50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27">
        <v>2701</v>
      </c>
      <c r="B2" s="27" t="s">
        <v>51</v>
      </c>
      <c r="C2" s="27" t="s">
        <v>500</v>
      </c>
      <c r="D2" s="27">
        <v>3</v>
      </c>
      <c r="E2" s="27" t="s">
        <v>45</v>
      </c>
      <c r="F2" s="10" t="s">
        <v>163</v>
      </c>
    </row>
    <row r="3" spans="1:5" ht="13.5">
      <c r="A3" s="27">
        <v>2702</v>
      </c>
      <c r="B3" s="27" t="s">
        <v>49</v>
      </c>
      <c r="C3" s="27" t="s">
        <v>470</v>
      </c>
      <c r="D3" s="27">
        <v>3</v>
      </c>
      <c r="E3" s="27" t="s">
        <v>45</v>
      </c>
    </row>
    <row r="4" spans="1:5" ht="13.5">
      <c r="A4" s="27">
        <v>2703</v>
      </c>
      <c r="B4" s="27" t="s">
        <v>47</v>
      </c>
      <c r="C4" s="27" t="s">
        <v>460</v>
      </c>
      <c r="D4" s="27">
        <v>3</v>
      </c>
      <c r="E4" s="27" t="s">
        <v>45</v>
      </c>
    </row>
    <row r="5" spans="1:5" ht="13.5">
      <c r="A5" s="27">
        <v>2704</v>
      </c>
      <c r="B5" s="27" t="s">
        <v>48</v>
      </c>
      <c r="C5" s="27" t="s">
        <v>467</v>
      </c>
      <c r="D5" s="27">
        <v>3</v>
      </c>
      <c r="E5" s="27" t="s">
        <v>45</v>
      </c>
    </row>
    <row r="6" spans="1:5" ht="13.5">
      <c r="A6" s="27">
        <v>2705</v>
      </c>
      <c r="B6" s="27" t="s">
        <v>50</v>
      </c>
      <c r="C6" s="27" t="s">
        <v>481</v>
      </c>
      <c r="D6" s="27">
        <v>3</v>
      </c>
      <c r="E6" s="27" t="s">
        <v>45</v>
      </c>
    </row>
    <row r="7" spans="1:5" ht="13.5">
      <c r="A7" s="27">
        <v>2706</v>
      </c>
      <c r="B7" s="27" t="s">
        <v>46</v>
      </c>
      <c r="C7" s="27" t="s">
        <v>459</v>
      </c>
      <c r="D7" s="27">
        <v>3</v>
      </c>
      <c r="E7" s="27" t="s">
        <v>45</v>
      </c>
    </row>
    <row r="8" spans="1:5" ht="13.5">
      <c r="A8" s="27">
        <v>2707</v>
      </c>
      <c r="B8" s="27" t="s">
        <v>503</v>
      </c>
      <c r="C8" s="27" t="s">
        <v>504</v>
      </c>
      <c r="D8" s="27">
        <v>2</v>
      </c>
      <c r="E8" s="27" t="s">
        <v>45</v>
      </c>
    </row>
    <row r="9" spans="1:5" ht="13.5">
      <c r="A9" s="27">
        <v>2708</v>
      </c>
      <c r="B9" s="27" t="s">
        <v>505</v>
      </c>
      <c r="C9" s="27" t="s">
        <v>506</v>
      </c>
      <c r="D9" s="27">
        <v>2</v>
      </c>
      <c r="E9" s="27" t="s">
        <v>45</v>
      </c>
    </row>
    <row r="10" spans="1:5" ht="13.5">
      <c r="A10" s="27">
        <v>2709</v>
      </c>
      <c r="B10" s="27" t="s">
        <v>484</v>
      </c>
      <c r="C10" s="27" t="s">
        <v>485</v>
      </c>
      <c r="D10" s="27">
        <v>2</v>
      </c>
      <c r="E10" s="27" t="s">
        <v>45</v>
      </c>
    </row>
    <row r="11" spans="1:5" ht="13.5">
      <c r="A11" s="27">
        <v>2710</v>
      </c>
      <c r="B11" s="27" t="s">
        <v>501</v>
      </c>
      <c r="C11" s="27" t="s">
        <v>502</v>
      </c>
      <c r="D11" s="27">
        <v>2</v>
      </c>
      <c r="E11" s="27" t="s">
        <v>45</v>
      </c>
    </row>
    <row r="12" spans="1:5" ht="13.5">
      <c r="A12" s="27">
        <v>2711</v>
      </c>
      <c r="B12" s="27" t="s">
        <v>496</v>
      </c>
      <c r="C12" s="27" t="s">
        <v>497</v>
      </c>
      <c r="D12" s="27">
        <v>2</v>
      </c>
      <c r="E12" s="27" t="s">
        <v>45</v>
      </c>
    </row>
    <row r="13" spans="1:5" ht="13.5">
      <c r="A13" s="27">
        <v>2712</v>
      </c>
      <c r="B13" s="27" t="s">
        <v>488</v>
      </c>
      <c r="C13" s="27" t="s">
        <v>489</v>
      </c>
      <c r="D13" s="27">
        <v>2</v>
      </c>
      <c r="E13" s="27" t="s">
        <v>45</v>
      </c>
    </row>
    <row r="14" spans="1:5" ht="13.5">
      <c r="A14" s="27">
        <v>2713</v>
      </c>
      <c r="B14" s="27" t="s">
        <v>490</v>
      </c>
      <c r="C14" s="27" t="s">
        <v>491</v>
      </c>
      <c r="D14" s="27">
        <v>2</v>
      </c>
      <c r="E14" s="27" t="s">
        <v>45</v>
      </c>
    </row>
    <row r="15" spans="1:5" ht="13.5">
      <c r="A15" s="27">
        <v>2714</v>
      </c>
      <c r="B15" s="27" t="s">
        <v>494</v>
      </c>
      <c r="C15" s="27" t="s">
        <v>495</v>
      </c>
      <c r="D15" s="27">
        <v>2</v>
      </c>
      <c r="E15" s="27" t="s">
        <v>45</v>
      </c>
    </row>
    <row r="16" spans="1:5" ht="13.5">
      <c r="A16" s="27">
        <v>2715</v>
      </c>
      <c r="B16" s="27" t="s">
        <v>473</v>
      </c>
      <c r="C16" s="27" t="s">
        <v>474</v>
      </c>
      <c r="D16" s="27">
        <v>1</v>
      </c>
      <c r="E16" s="27" t="s">
        <v>45</v>
      </c>
    </row>
    <row r="17" spans="1:5" ht="13.5">
      <c r="A17" s="27">
        <v>2716</v>
      </c>
      <c r="B17" s="27" t="s">
        <v>465</v>
      </c>
      <c r="C17" s="27" t="s">
        <v>466</v>
      </c>
      <c r="D17" s="27">
        <v>1</v>
      </c>
      <c r="E17" s="27" t="s">
        <v>45</v>
      </c>
    </row>
    <row r="18" spans="1:5" ht="13.5">
      <c r="A18" s="27">
        <v>2717</v>
      </c>
      <c r="B18" s="27" t="s">
        <v>507</v>
      </c>
      <c r="C18" s="27" t="s">
        <v>508</v>
      </c>
      <c r="D18" s="27">
        <v>1</v>
      </c>
      <c r="E18" s="27" t="s">
        <v>45</v>
      </c>
    </row>
    <row r="19" spans="1:5" ht="13.5">
      <c r="A19" s="27">
        <v>2718</v>
      </c>
      <c r="B19" s="27" t="s">
        <v>498</v>
      </c>
      <c r="C19" s="27" t="s">
        <v>499</v>
      </c>
      <c r="D19" s="27">
        <v>1</v>
      </c>
      <c r="E19" s="27" t="s">
        <v>45</v>
      </c>
    </row>
    <row r="20" spans="1:5" ht="13.5">
      <c r="A20" s="27">
        <v>2719</v>
      </c>
      <c r="B20" s="27" t="s">
        <v>477</v>
      </c>
      <c r="C20" s="27" t="s">
        <v>478</v>
      </c>
      <c r="D20" s="27">
        <v>1</v>
      </c>
      <c r="E20" s="27" t="s">
        <v>45</v>
      </c>
    </row>
    <row r="21" spans="1:5" ht="13.5">
      <c r="A21" s="27">
        <v>2720</v>
      </c>
      <c r="B21" s="27" t="s">
        <v>479</v>
      </c>
      <c r="C21" s="27" t="s">
        <v>480</v>
      </c>
      <c r="D21" s="27">
        <v>1</v>
      </c>
      <c r="E21" s="27" t="s">
        <v>45</v>
      </c>
    </row>
    <row r="22" spans="1:5" ht="13.5">
      <c r="A22" s="27">
        <v>2721</v>
      </c>
      <c r="B22" s="27" t="s">
        <v>471</v>
      </c>
      <c r="C22" s="27" t="s">
        <v>472</v>
      </c>
      <c r="D22" s="27">
        <v>1</v>
      </c>
      <c r="E22" s="27" t="s">
        <v>45</v>
      </c>
    </row>
    <row r="23" spans="1:5" ht="13.5">
      <c r="A23" s="27">
        <v>2722</v>
      </c>
      <c r="B23" s="27" t="s">
        <v>486</v>
      </c>
      <c r="C23" s="27" t="s">
        <v>487</v>
      </c>
      <c r="D23" s="27">
        <v>1</v>
      </c>
      <c r="E23" s="27" t="s">
        <v>45</v>
      </c>
    </row>
    <row r="24" spans="1:5" ht="13.5">
      <c r="A24" s="27">
        <v>2723</v>
      </c>
      <c r="B24" s="27" t="s">
        <v>463</v>
      </c>
      <c r="C24" s="27" t="s">
        <v>464</v>
      </c>
      <c r="D24" s="27">
        <v>1</v>
      </c>
      <c r="E24" s="27" t="s">
        <v>45</v>
      </c>
    </row>
    <row r="25" spans="1:5" ht="13.5">
      <c r="A25" s="27">
        <v>2724</v>
      </c>
      <c r="B25" s="27" t="s">
        <v>492</v>
      </c>
      <c r="C25" s="27" t="s">
        <v>493</v>
      </c>
      <c r="D25" s="27">
        <v>1</v>
      </c>
      <c r="E25" s="27" t="s">
        <v>45</v>
      </c>
    </row>
    <row r="26" spans="1:5" ht="13.5">
      <c r="A26" s="27">
        <v>2725</v>
      </c>
      <c r="B26" s="27" t="s">
        <v>509</v>
      </c>
      <c r="C26" s="27" t="s">
        <v>510</v>
      </c>
      <c r="D26" s="27">
        <v>1</v>
      </c>
      <c r="E26" s="27" t="s">
        <v>45</v>
      </c>
    </row>
    <row r="27" spans="1:5" ht="13.5">
      <c r="A27" s="27">
        <v>2726</v>
      </c>
      <c r="B27" s="27" t="s">
        <v>468</v>
      </c>
      <c r="C27" s="27" t="s">
        <v>469</v>
      </c>
      <c r="D27" s="27">
        <v>1</v>
      </c>
      <c r="E27" s="27" t="s">
        <v>45</v>
      </c>
    </row>
    <row r="28" spans="1:5" ht="13.5">
      <c r="A28" s="27">
        <v>2727</v>
      </c>
      <c r="B28" s="27" t="s">
        <v>511</v>
      </c>
      <c r="C28" s="27" t="s">
        <v>512</v>
      </c>
      <c r="D28" s="27">
        <v>1</v>
      </c>
      <c r="E28" s="27" t="s">
        <v>45</v>
      </c>
    </row>
    <row r="29" spans="1:5" ht="13.5">
      <c r="A29" s="27">
        <v>2728</v>
      </c>
      <c r="B29" s="27" t="s">
        <v>475</v>
      </c>
      <c r="C29" s="27" t="s">
        <v>476</v>
      </c>
      <c r="D29" s="27">
        <v>1</v>
      </c>
      <c r="E29" s="27" t="s">
        <v>45</v>
      </c>
    </row>
    <row r="30" spans="1:5" ht="13.5">
      <c r="A30" s="27">
        <v>2729</v>
      </c>
      <c r="B30" s="27" t="s">
        <v>482</v>
      </c>
      <c r="C30" s="27" t="s">
        <v>483</v>
      </c>
      <c r="D30" s="27">
        <v>1</v>
      </c>
      <c r="E30" s="27" t="s">
        <v>45</v>
      </c>
    </row>
    <row r="31" spans="1:5" ht="13.5">
      <c r="A31" s="27">
        <v>2730</v>
      </c>
      <c r="B31" s="27" t="s">
        <v>461</v>
      </c>
      <c r="C31" s="27" t="s">
        <v>462</v>
      </c>
      <c r="D31" s="27">
        <v>1</v>
      </c>
      <c r="E31" s="27" t="s">
        <v>45</v>
      </c>
    </row>
    <row r="32" spans="1:5" ht="13.5">
      <c r="A32" s="27">
        <v>2801</v>
      </c>
      <c r="B32" s="27" t="s">
        <v>56</v>
      </c>
      <c r="C32" s="27" t="s">
        <v>289</v>
      </c>
      <c r="D32" s="27">
        <v>3</v>
      </c>
      <c r="E32" s="27" t="s">
        <v>52</v>
      </c>
    </row>
    <row r="33" spans="1:5" ht="13.5">
      <c r="A33" s="27">
        <v>2802</v>
      </c>
      <c r="B33" s="27" t="s">
        <v>53</v>
      </c>
      <c r="C33" s="27" t="s">
        <v>292</v>
      </c>
      <c r="D33" s="27">
        <v>3</v>
      </c>
      <c r="E33" s="27" t="s">
        <v>52</v>
      </c>
    </row>
    <row r="34" spans="1:5" ht="13.5">
      <c r="A34" s="27">
        <v>2803</v>
      </c>
      <c r="B34" s="27" t="s">
        <v>60</v>
      </c>
      <c r="C34" s="27" t="s">
        <v>295</v>
      </c>
      <c r="D34" s="27">
        <v>3</v>
      </c>
      <c r="E34" s="27" t="s">
        <v>52</v>
      </c>
    </row>
    <row r="35" spans="1:5" ht="13.5">
      <c r="A35" s="27">
        <v>2804</v>
      </c>
      <c r="B35" s="27" t="s">
        <v>59</v>
      </c>
      <c r="C35" s="27" t="s">
        <v>312</v>
      </c>
      <c r="D35" s="27">
        <v>3</v>
      </c>
      <c r="E35" s="27" t="s">
        <v>52</v>
      </c>
    </row>
    <row r="36" spans="1:5" ht="13.5">
      <c r="A36" s="27">
        <v>2805</v>
      </c>
      <c r="B36" s="27" t="s">
        <v>58</v>
      </c>
      <c r="C36" s="27" t="s">
        <v>221</v>
      </c>
      <c r="D36" s="27">
        <v>3</v>
      </c>
      <c r="E36" s="27" t="s">
        <v>52</v>
      </c>
    </row>
    <row r="37" spans="1:5" ht="13.5">
      <c r="A37" s="27">
        <v>2806</v>
      </c>
      <c r="B37" s="27" t="s">
        <v>55</v>
      </c>
      <c r="C37" s="27" t="s">
        <v>324</v>
      </c>
      <c r="D37" s="27">
        <v>3</v>
      </c>
      <c r="E37" s="27" t="s">
        <v>52</v>
      </c>
    </row>
    <row r="38" spans="1:5" ht="13.5">
      <c r="A38" s="27">
        <v>2807</v>
      </c>
      <c r="B38" s="27" t="s">
        <v>57</v>
      </c>
      <c r="C38" s="27" t="s">
        <v>330</v>
      </c>
      <c r="D38" s="27">
        <v>3</v>
      </c>
      <c r="E38" s="27" t="s">
        <v>52</v>
      </c>
    </row>
    <row r="39" spans="1:5" ht="13.5">
      <c r="A39" s="27">
        <v>2808</v>
      </c>
      <c r="B39" s="27" t="s">
        <v>54</v>
      </c>
      <c r="C39" s="27" t="s">
        <v>344</v>
      </c>
      <c r="D39" s="27">
        <v>3</v>
      </c>
      <c r="E39" s="27" t="s">
        <v>52</v>
      </c>
    </row>
    <row r="40" spans="1:5" ht="13.5">
      <c r="A40" s="27">
        <v>2809</v>
      </c>
      <c r="B40" s="27" t="s">
        <v>66</v>
      </c>
      <c r="C40" s="27" t="s">
        <v>327</v>
      </c>
      <c r="D40" s="27">
        <v>3</v>
      </c>
      <c r="E40" s="27" t="s">
        <v>52</v>
      </c>
    </row>
    <row r="41" spans="1:5" ht="13.5">
      <c r="A41" s="27">
        <v>2810</v>
      </c>
      <c r="B41" s="27" t="s">
        <v>61</v>
      </c>
      <c r="C41" s="27" t="s">
        <v>337</v>
      </c>
      <c r="D41" s="27">
        <v>3</v>
      </c>
      <c r="E41" s="27" t="s">
        <v>52</v>
      </c>
    </row>
    <row r="42" spans="1:5" ht="13.5">
      <c r="A42" s="27">
        <v>2811</v>
      </c>
      <c r="B42" s="27" t="s">
        <v>353</v>
      </c>
      <c r="C42" s="27" t="s">
        <v>354</v>
      </c>
      <c r="D42" s="27">
        <v>3</v>
      </c>
      <c r="E42" s="27" t="s">
        <v>52</v>
      </c>
    </row>
    <row r="43" spans="1:5" ht="13.5">
      <c r="A43" s="27">
        <v>2812</v>
      </c>
      <c r="B43" s="27" t="s">
        <v>62</v>
      </c>
      <c r="C43" s="27" t="s">
        <v>357</v>
      </c>
      <c r="D43" s="27">
        <v>3</v>
      </c>
      <c r="E43" s="27" t="s">
        <v>52</v>
      </c>
    </row>
    <row r="44" spans="1:5" ht="13.5">
      <c r="A44" s="27">
        <v>2813</v>
      </c>
      <c r="B44" s="27" t="s">
        <v>63</v>
      </c>
      <c r="C44" s="27" t="s">
        <v>360</v>
      </c>
      <c r="D44" s="27">
        <v>3</v>
      </c>
      <c r="E44" s="27" t="s">
        <v>52</v>
      </c>
    </row>
    <row r="45" spans="1:5" ht="13.5">
      <c r="A45" s="27">
        <v>2814</v>
      </c>
      <c r="B45" s="27" t="s">
        <v>65</v>
      </c>
      <c r="C45" s="27" t="s">
        <v>363</v>
      </c>
      <c r="D45" s="27">
        <v>3</v>
      </c>
      <c r="E45" s="27" t="s">
        <v>52</v>
      </c>
    </row>
    <row r="46" spans="1:5" ht="13.5">
      <c r="A46" s="27">
        <v>2815</v>
      </c>
      <c r="B46" s="27" t="s">
        <v>64</v>
      </c>
      <c r="C46" s="27" t="s">
        <v>366</v>
      </c>
      <c r="D46" s="27">
        <v>3</v>
      </c>
      <c r="E46" s="27" t="s">
        <v>52</v>
      </c>
    </row>
    <row r="47" spans="1:5" ht="13.5">
      <c r="A47" s="27">
        <v>2816</v>
      </c>
      <c r="B47" s="27" t="s">
        <v>296</v>
      </c>
      <c r="C47" s="27" t="s">
        <v>297</v>
      </c>
      <c r="D47" s="27">
        <v>2</v>
      </c>
      <c r="E47" s="27" t="s">
        <v>52</v>
      </c>
    </row>
    <row r="48" spans="1:5" ht="13.5">
      <c r="A48" s="27">
        <v>2817</v>
      </c>
      <c r="B48" s="27" t="s">
        <v>298</v>
      </c>
      <c r="C48" s="27" t="s">
        <v>299</v>
      </c>
      <c r="D48" s="27">
        <v>2</v>
      </c>
      <c r="E48" s="27" t="s">
        <v>52</v>
      </c>
    </row>
    <row r="49" spans="1:5" ht="13.5">
      <c r="A49" s="27">
        <v>2818</v>
      </c>
      <c r="B49" s="27" t="s">
        <v>315</v>
      </c>
      <c r="C49" s="27" t="s">
        <v>316</v>
      </c>
      <c r="D49" s="27">
        <v>2</v>
      </c>
      <c r="E49" s="27" t="s">
        <v>52</v>
      </c>
    </row>
    <row r="50" spans="1:5" ht="13.5">
      <c r="A50" s="27">
        <v>2819</v>
      </c>
      <c r="B50" s="27" t="s">
        <v>319</v>
      </c>
      <c r="C50" s="27" t="s">
        <v>221</v>
      </c>
      <c r="D50" s="27">
        <v>2</v>
      </c>
      <c r="E50" s="27" t="s">
        <v>52</v>
      </c>
    </row>
    <row r="51" spans="1:5" ht="13.5">
      <c r="A51" s="27">
        <v>2820</v>
      </c>
      <c r="B51" s="27" t="s">
        <v>361</v>
      </c>
      <c r="C51" s="27" t="s">
        <v>362</v>
      </c>
      <c r="D51" s="27">
        <v>2</v>
      </c>
      <c r="E51" s="27" t="s">
        <v>52</v>
      </c>
    </row>
    <row r="52" spans="1:5" ht="13.5">
      <c r="A52" s="27">
        <v>2821</v>
      </c>
      <c r="B52" s="27" t="s">
        <v>304</v>
      </c>
      <c r="C52" s="27" t="s">
        <v>305</v>
      </c>
      <c r="D52" s="27">
        <v>2</v>
      </c>
      <c r="E52" s="27" t="s">
        <v>52</v>
      </c>
    </row>
    <row r="53" spans="1:5" ht="13.5">
      <c r="A53" s="27">
        <v>2822</v>
      </c>
      <c r="B53" s="27" t="s">
        <v>310</v>
      </c>
      <c r="C53" s="27" t="s">
        <v>311</v>
      </c>
      <c r="D53" s="27">
        <v>2</v>
      </c>
      <c r="E53" s="27" t="s">
        <v>52</v>
      </c>
    </row>
    <row r="54" spans="1:5" ht="13.5">
      <c r="A54" s="27">
        <v>2823</v>
      </c>
      <c r="B54" s="27" t="s">
        <v>322</v>
      </c>
      <c r="C54" s="27" t="s">
        <v>323</v>
      </c>
      <c r="D54" s="27">
        <v>2</v>
      </c>
      <c r="E54" s="27" t="s">
        <v>52</v>
      </c>
    </row>
    <row r="55" spans="1:5" ht="13.5">
      <c r="A55" s="27">
        <v>2824</v>
      </c>
      <c r="B55" s="27" t="s">
        <v>325</v>
      </c>
      <c r="C55" s="27" t="s">
        <v>326</v>
      </c>
      <c r="D55" s="27">
        <v>2</v>
      </c>
      <c r="E55" s="27" t="s">
        <v>52</v>
      </c>
    </row>
    <row r="56" spans="1:5" ht="13.5">
      <c r="A56" s="27">
        <v>2825</v>
      </c>
      <c r="B56" s="27" t="s">
        <v>328</v>
      </c>
      <c r="C56" s="27" t="s">
        <v>329</v>
      </c>
      <c r="D56" s="27">
        <v>2</v>
      </c>
      <c r="E56" s="27" t="s">
        <v>52</v>
      </c>
    </row>
    <row r="57" spans="1:5" ht="13.5">
      <c r="A57" s="27">
        <v>2826</v>
      </c>
      <c r="B57" s="27" t="s">
        <v>331</v>
      </c>
      <c r="C57" s="27" t="s">
        <v>332</v>
      </c>
      <c r="D57" s="27">
        <v>2</v>
      </c>
      <c r="E57" s="27" t="s">
        <v>52</v>
      </c>
    </row>
    <row r="58" spans="1:5" ht="13.5">
      <c r="A58" s="27">
        <v>2827</v>
      </c>
      <c r="B58" s="27" t="s">
        <v>335</v>
      </c>
      <c r="C58" s="27" t="s">
        <v>336</v>
      </c>
      <c r="D58" s="27">
        <v>2</v>
      </c>
      <c r="E58" s="27" t="s">
        <v>52</v>
      </c>
    </row>
    <row r="59" spans="1:5" ht="13.5">
      <c r="A59" s="27">
        <v>2828</v>
      </c>
      <c r="B59" s="27" t="s">
        <v>338</v>
      </c>
      <c r="C59" s="27" t="s">
        <v>339</v>
      </c>
      <c r="D59" s="27">
        <v>2</v>
      </c>
      <c r="E59" s="27" t="s">
        <v>52</v>
      </c>
    </row>
    <row r="60" spans="1:5" ht="13.5">
      <c r="A60" s="27">
        <v>2829</v>
      </c>
      <c r="B60" s="27" t="s">
        <v>364</v>
      </c>
      <c r="C60" s="27" t="s">
        <v>365</v>
      </c>
      <c r="D60" s="27">
        <v>2</v>
      </c>
      <c r="E60" s="27" t="s">
        <v>52</v>
      </c>
    </row>
    <row r="61" spans="1:5" ht="13.5">
      <c r="A61" s="27">
        <v>2830</v>
      </c>
      <c r="B61" s="27" t="s">
        <v>300</v>
      </c>
      <c r="C61" s="27" t="s">
        <v>301</v>
      </c>
      <c r="D61" s="27">
        <v>1</v>
      </c>
      <c r="E61" s="27" t="s">
        <v>52</v>
      </c>
    </row>
    <row r="62" spans="1:5" ht="13.5">
      <c r="A62" s="27">
        <v>2831</v>
      </c>
      <c r="B62" s="27" t="s">
        <v>302</v>
      </c>
      <c r="C62" s="27" t="s">
        <v>303</v>
      </c>
      <c r="D62" s="27">
        <v>1</v>
      </c>
      <c r="E62" s="27" t="s">
        <v>52</v>
      </c>
    </row>
    <row r="63" spans="1:5" ht="13.5">
      <c r="A63" s="27">
        <v>2832</v>
      </c>
      <c r="B63" s="27" t="s">
        <v>306</v>
      </c>
      <c r="C63" s="27" t="s">
        <v>307</v>
      </c>
      <c r="D63" s="27">
        <v>1</v>
      </c>
      <c r="E63" s="27" t="s">
        <v>52</v>
      </c>
    </row>
    <row r="64" spans="1:5" ht="13.5">
      <c r="A64" s="27">
        <v>2833</v>
      </c>
      <c r="B64" s="27" t="s">
        <v>317</v>
      </c>
      <c r="C64" s="27" t="s">
        <v>318</v>
      </c>
      <c r="D64" s="27">
        <v>1</v>
      </c>
      <c r="E64" s="27" t="s">
        <v>52</v>
      </c>
    </row>
    <row r="65" spans="1:5" ht="13.5">
      <c r="A65" s="27">
        <v>2834</v>
      </c>
      <c r="B65" s="27" t="s">
        <v>320</v>
      </c>
      <c r="C65" s="27" t="s">
        <v>321</v>
      </c>
      <c r="D65" s="27">
        <v>1</v>
      </c>
      <c r="E65" s="27" t="s">
        <v>52</v>
      </c>
    </row>
    <row r="66" spans="1:5" ht="13.5">
      <c r="A66" s="27">
        <v>2835</v>
      </c>
      <c r="B66" s="27" t="s">
        <v>342</v>
      </c>
      <c r="C66" s="27" t="s">
        <v>343</v>
      </c>
      <c r="D66" s="27">
        <v>1</v>
      </c>
      <c r="E66" s="27" t="s">
        <v>52</v>
      </c>
    </row>
    <row r="67" spans="1:5" ht="13.5">
      <c r="A67" s="27">
        <v>2836</v>
      </c>
      <c r="B67" s="27" t="s">
        <v>347</v>
      </c>
      <c r="C67" s="27" t="s">
        <v>348</v>
      </c>
      <c r="D67" s="27">
        <v>1</v>
      </c>
      <c r="E67" s="27" t="s">
        <v>52</v>
      </c>
    </row>
    <row r="68" spans="1:5" ht="13.5">
      <c r="A68" s="27">
        <v>2837</v>
      </c>
      <c r="B68" s="27" t="s">
        <v>349</v>
      </c>
      <c r="C68" s="27" t="s">
        <v>350</v>
      </c>
      <c r="D68" s="27">
        <v>1</v>
      </c>
      <c r="E68" s="27" t="s">
        <v>52</v>
      </c>
    </row>
    <row r="69" spans="1:5" ht="13.5">
      <c r="A69" s="27">
        <v>2838</v>
      </c>
      <c r="B69" s="27" t="s">
        <v>351</v>
      </c>
      <c r="C69" s="27" t="s">
        <v>352</v>
      </c>
      <c r="D69" s="27">
        <v>1</v>
      </c>
      <c r="E69" s="27" t="s">
        <v>52</v>
      </c>
    </row>
    <row r="70" spans="1:5" ht="13.5">
      <c r="A70" s="27">
        <v>2839</v>
      </c>
      <c r="B70" s="27" t="s">
        <v>290</v>
      </c>
      <c r="C70" s="27" t="s">
        <v>291</v>
      </c>
      <c r="D70" s="27">
        <v>1</v>
      </c>
      <c r="E70" s="27" t="s">
        <v>52</v>
      </c>
    </row>
    <row r="71" spans="1:5" ht="13.5">
      <c r="A71" s="27">
        <v>2840</v>
      </c>
      <c r="B71" s="27" t="s">
        <v>293</v>
      </c>
      <c r="C71" s="27" t="s">
        <v>294</v>
      </c>
      <c r="D71" s="27">
        <v>1</v>
      </c>
      <c r="E71" s="27" t="s">
        <v>52</v>
      </c>
    </row>
    <row r="72" spans="1:5" ht="13.5">
      <c r="A72" s="27">
        <v>2841</v>
      </c>
      <c r="B72" s="27" t="s">
        <v>308</v>
      </c>
      <c r="C72" s="27" t="s">
        <v>309</v>
      </c>
      <c r="D72" s="27">
        <v>1</v>
      </c>
      <c r="E72" s="27" t="s">
        <v>52</v>
      </c>
    </row>
    <row r="73" spans="1:5" ht="13.5">
      <c r="A73" s="27">
        <v>2842</v>
      </c>
      <c r="B73" s="27" t="s">
        <v>313</v>
      </c>
      <c r="C73" s="27" t="s">
        <v>314</v>
      </c>
      <c r="D73" s="27">
        <v>1</v>
      </c>
      <c r="E73" s="27" t="s">
        <v>52</v>
      </c>
    </row>
    <row r="74" spans="1:5" ht="13.5">
      <c r="A74" s="27">
        <v>2843</v>
      </c>
      <c r="B74" s="27" t="s">
        <v>333</v>
      </c>
      <c r="C74" s="27" t="s">
        <v>334</v>
      </c>
      <c r="D74" s="27">
        <v>1</v>
      </c>
      <c r="E74" s="27" t="s">
        <v>52</v>
      </c>
    </row>
    <row r="75" spans="1:5" ht="13.5">
      <c r="A75" s="27">
        <v>2844</v>
      </c>
      <c r="B75" s="27" t="s">
        <v>340</v>
      </c>
      <c r="C75" s="27" t="s">
        <v>341</v>
      </c>
      <c r="D75" s="27">
        <v>1</v>
      </c>
      <c r="E75" s="27" t="s">
        <v>52</v>
      </c>
    </row>
    <row r="76" spans="1:5" ht="13.5">
      <c r="A76" s="27">
        <v>2845</v>
      </c>
      <c r="B76" s="27" t="s">
        <v>355</v>
      </c>
      <c r="C76" s="27" t="s">
        <v>356</v>
      </c>
      <c r="D76" s="27">
        <v>1</v>
      </c>
      <c r="E76" s="27" t="s">
        <v>52</v>
      </c>
    </row>
    <row r="77" spans="1:5" ht="13.5">
      <c r="A77" s="27">
        <v>2846</v>
      </c>
      <c r="B77" s="27" t="s">
        <v>358</v>
      </c>
      <c r="C77" s="27" t="s">
        <v>359</v>
      </c>
      <c r="D77" s="27">
        <v>1</v>
      </c>
      <c r="E77" s="27" t="s">
        <v>52</v>
      </c>
    </row>
    <row r="78" spans="1:5" ht="13.5">
      <c r="A78" s="27">
        <v>2847</v>
      </c>
      <c r="B78" s="27" t="s">
        <v>345</v>
      </c>
      <c r="C78" s="27" t="s">
        <v>346</v>
      </c>
      <c r="D78" s="27">
        <v>1</v>
      </c>
      <c r="E78" s="27" t="s">
        <v>52</v>
      </c>
    </row>
    <row r="79" spans="1:5" ht="13.5">
      <c r="A79" s="27">
        <v>3001</v>
      </c>
      <c r="B79" s="27" t="s">
        <v>70</v>
      </c>
      <c r="C79" s="27" t="s">
        <v>456</v>
      </c>
      <c r="D79" s="27">
        <v>3</v>
      </c>
      <c r="E79" s="27" t="s">
        <v>67</v>
      </c>
    </row>
    <row r="80" spans="1:5" ht="13.5">
      <c r="A80" s="27">
        <v>3002</v>
      </c>
      <c r="B80" s="27" t="s">
        <v>71</v>
      </c>
      <c r="C80" s="27" t="s">
        <v>389</v>
      </c>
      <c r="D80" s="27">
        <v>3</v>
      </c>
      <c r="E80" s="27" t="s">
        <v>67</v>
      </c>
    </row>
    <row r="81" spans="1:5" ht="13.5">
      <c r="A81" s="27">
        <v>3003</v>
      </c>
      <c r="B81" s="27" t="s">
        <v>69</v>
      </c>
      <c r="C81" s="27" t="s">
        <v>367</v>
      </c>
      <c r="D81" s="27">
        <v>3</v>
      </c>
      <c r="E81" s="27" t="s">
        <v>67</v>
      </c>
    </row>
    <row r="82" spans="1:5" ht="13.5">
      <c r="A82" s="27">
        <v>3004</v>
      </c>
      <c r="B82" s="27" t="s">
        <v>72</v>
      </c>
      <c r="C82" s="27" t="s">
        <v>455</v>
      </c>
      <c r="D82" s="27">
        <v>3</v>
      </c>
      <c r="E82" s="27" t="s">
        <v>67</v>
      </c>
    </row>
    <row r="83" spans="1:5" ht="13.5">
      <c r="A83" s="27">
        <v>3005</v>
      </c>
      <c r="B83" s="27" t="s">
        <v>68</v>
      </c>
      <c r="C83" s="27" t="s">
        <v>394</v>
      </c>
      <c r="D83" s="27">
        <v>3</v>
      </c>
      <c r="E83" s="27" t="s">
        <v>67</v>
      </c>
    </row>
    <row r="84" spans="1:5" ht="13.5">
      <c r="A84" s="27">
        <v>3006</v>
      </c>
      <c r="B84" s="27" t="s">
        <v>74</v>
      </c>
      <c r="C84" s="27" t="s">
        <v>372</v>
      </c>
      <c r="D84" s="27">
        <v>3</v>
      </c>
      <c r="E84" s="27" t="s">
        <v>67</v>
      </c>
    </row>
    <row r="85" spans="1:5" ht="13.5">
      <c r="A85" s="27">
        <v>3007</v>
      </c>
      <c r="B85" s="27" t="s">
        <v>73</v>
      </c>
      <c r="C85" s="27" t="s">
        <v>399</v>
      </c>
      <c r="D85" s="27">
        <v>3</v>
      </c>
      <c r="E85" s="27" t="s">
        <v>67</v>
      </c>
    </row>
    <row r="86" spans="1:5" ht="13.5">
      <c r="A86" s="27">
        <v>3008</v>
      </c>
      <c r="B86" s="27" t="s">
        <v>75</v>
      </c>
      <c r="C86" s="27" t="s">
        <v>403</v>
      </c>
      <c r="D86" s="27">
        <v>3</v>
      </c>
      <c r="E86" s="27" t="s">
        <v>67</v>
      </c>
    </row>
    <row r="87" spans="1:5" ht="13.5">
      <c r="A87" s="27">
        <v>3009</v>
      </c>
      <c r="B87" s="27" t="s">
        <v>79</v>
      </c>
      <c r="C87" s="27" t="s">
        <v>419</v>
      </c>
      <c r="D87" s="27">
        <v>3</v>
      </c>
      <c r="E87" s="27" t="s">
        <v>67</v>
      </c>
    </row>
    <row r="88" spans="1:5" ht="13.5">
      <c r="A88" s="27">
        <v>3010</v>
      </c>
      <c r="B88" s="27" t="s">
        <v>76</v>
      </c>
      <c r="C88" s="27" t="s">
        <v>450</v>
      </c>
      <c r="D88" s="27">
        <v>3</v>
      </c>
      <c r="E88" s="27" t="s">
        <v>67</v>
      </c>
    </row>
    <row r="89" spans="1:5" ht="13.5">
      <c r="A89" s="27">
        <v>3011</v>
      </c>
      <c r="B89" s="27" t="s">
        <v>77</v>
      </c>
      <c r="C89" s="27" t="s">
        <v>402</v>
      </c>
      <c r="D89" s="27">
        <v>3</v>
      </c>
      <c r="E89" s="27" t="s">
        <v>67</v>
      </c>
    </row>
    <row r="90" spans="1:5" ht="13.5">
      <c r="A90" s="27">
        <v>3012</v>
      </c>
      <c r="B90" s="27" t="s">
        <v>78</v>
      </c>
      <c r="C90" s="27" t="s">
        <v>410</v>
      </c>
      <c r="D90" s="27">
        <v>3</v>
      </c>
      <c r="E90" s="27" t="s">
        <v>67</v>
      </c>
    </row>
    <row r="91" spans="1:5" ht="13.5">
      <c r="A91" s="27">
        <v>3013</v>
      </c>
      <c r="B91" s="27" t="s">
        <v>453</v>
      </c>
      <c r="C91" s="27" t="s">
        <v>454</v>
      </c>
      <c r="D91" s="27">
        <v>2</v>
      </c>
      <c r="E91" s="27" t="s">
        <v>67</v>
      </c>
    </row>
    <row r="92" spans="1:5" ht="13.5">
      <c r="A92" s="27">
        <v>3014</v>
      </c>
      <c r="B92" s="27" t="s">
        <v>404</v>
      </c>
      <c r="C92" s="27" t="s">
        <v>405</v>
      </c>
      <c r="D92" s="27">
        <v>2</v>
      </c>
      <c r="E92" s="27" t="s">
        <v>67</v>
      </c>
    </row>
    <row r="93" spans="1:5" ht="13.5">
      <c r="A93" s="27">
        <v>3015</v>
      </c>
      <c r="B93" s="27" t="s">
        <v>432</v>
      </c>
      <c r="C93" s="27" t="s">
        <v>433</v>
      </c>
      <c r="D93" s="27">
        <v>2</v>
      </c>
      <c r="E93" s="27" t="s">
        <v>67</v>
      </c>
    </row>
    <row r="94" spans="1:5" ht="13.5">
      <c r="A94" s="27">
        <v>3016</v>
      </c>
      <c r="B94" s="27" t="s">
        <v>395</v>
      </c>
      <c r="C94" s="27" t="s">
        <v>396</v>
      </c>
      <c r="D94" s="27">
        <v>2</v>
      </c>
      <c r="E94" s="27" t="s">
        <v>67</v>
      </c>
    </row>
    <row r="95" spans="1:5" ht="13.5">
      <c r="A95" s="27">
        <v>3017</v>
      </c>
      <c r="B95" s="27" t="s">
        <v>411</v>
      </c>
      <c r="C95" s="27" t="s">
        <v>412</v>
      </c>
      <c r="D95" s="27">
        <v>2</v>
      </c>
      <c r="E95" s="27" t="s">
        <v>67</v>
      </c>
    </row>
    <row r="96" spans="1:5" ht="13.5">
      <c r="A96" s="27">
        <v>3018</v>
      </c>
      <c r="B96" s="27" t="s">
        <v>413</v>
      </c>
      <c r="C96" s="27" t="s">
        <v>414</v>
      </c>
      <c r="D96" s="27">
        <v>2</v>
      </c>
      <c r="E96" s="27" t="s">
        <v>67</v>
      </c>
    </row>
    <row r="97" spans="1:5" ht="13.5">
      <c r="A97" s="27">
        <v>3019</v>
      </c>
      <c r="B97" s="27" t="s">
        <v>415</v>
      </c>
      <c r="C97" s="27" t="s">
        <v>416</v>
      </c>
      <c r="D97" s="27">
        <v>2</v>
      </c>
      <c r="E97" s="27" t="s">
        <v>67</v>
      </c>
    </row>
    <row r="98" spans="1:5" ht="13.5">
      <c r="A98" s="27">
        <v>3020</v>
      </c>
      <c r="B98" s="27" t="s">
        <v>457</v>
      </c>
      <c r="C98" s="27" t="s">
        <v>458</v>
      </c>
      <c r="D98" s="27">
        <v>2</v>
      </c>
      <c r="E98" s="27" t="s">
        <v>67</v>
      </c>
    </row>
    <row r="99" spans="1:5" ht="13.5">
      <c r="A99" s="27">
        <v>3021</v>
      </c>
      <c r="B99" s="27" t="s">
        <v>385</v>
      </c>
      <c r="C99" s="27" t="s">
        <v>386</v>
      </c>
      <c r="D99" s="27">
        <v>2</v>
      </c>
      <c r="E99" s="27" t="s">
        <v>67</v>
      </c>
    </row>
    <row r="100" spans="1:5" ht="13.5">
      <c r="A100" s="27">
        <v>3022</v>
      </c>
      <c r="B100" s="27" t="s">
        <v>428</v>
      </c>
      <c r="C100" s="27" t="s">
        <v>429</v>
      </c>
      <c r="D100" s="27">
        <v>2</v>
      </c>
      <c r="E100" s="27" t="s">
        <v>67</v>
      </c>
    </row>
    <row r="101" spans="1:5" ht="13.5">
      <c r="A101" s="27">
        <v>3023</v>
      </c>
      <c r="B101" s="27" t="s">
        <v>440</v>
      </c>
      <c r="C101" s="27" t="s">
        <v>441</v>
      </c>
      <c r="D101" s="27">
        <v>2</v>
      </c>
      <c r="E101" s="27" t="s">
        <v>67</v>
      </c>
    </row>
    <row r="102" spans="1:5" ht="13.5">
      <c r="A102" s="27">
        <v>3024</v>
      </c>
      <c r="B102" s="27" t="s">
        <v>444</v>
      </c>
      <c r="C102" s="27" t="s">
        <v>445</v>
      </c>
      <c r="D102" s="27">
        <v>2</v>
      </c>
      <c r="E102" s="27" t="s">
        <v>67</v>
      </c>
    </row>
    <row r="103" spans="1:5" ht="13.5">
      <c r="A103" s="27">
        <v>3025</v>
      </c>
      <c r="B103" s="27" t="s">
        <v>448</v>
      </c>
      <c r="C103" s="27" t="s">
        <v>449</v>
      </c>
      <c r="D103" s="27">
        <v>2</v>
      </c>
      <c r="E103" s="27" t="s">
        <v>67</v>
      </c>
    </row>
    <row r="104" spans="1:5" ht="13.5">
      <c r="A104" s="27">
        <v>3026</v>
      </c>
      <c r="B104" s="27" t="s">
        <v>368</v>
      </c>
      <c r="C104" s="27" t="s">
        <v>369</v>
      </c>
      <c r="D104" s="27">
        <v>2</v>
      </c>
      <c r="E104" s="27" t="s">
        <v>67</v>
      </c>
    </row>
    <row r="105" spans="1:5" ht="13.5">
      <c r="A105" s="27">
        <v>3027</v>
      </c>
      <c r="B105" s="27" t="s">
        <v>446</v>
      </c>
      <c r="C105" s="27" t="s">
        <v>447</v>
      </c>
      <c r="D105" s="27">
        <v>2</v>
      </c>
      <c r="E105" s="27" t="s">
        <v>67</v>
      </c>
    </row>
    <row r="106" spans="1:5" ht="13.5">
      <c r="A106" s="27">
        <v>3028</v>
      </c>
      <c r="B106" s="27" t="s">
        <v>434</v>
      </c>
      <c r="C106" s="27" t="s">
        <v>435</v>
      </c>
      <c r="D106" s="27">
        <v>2</v>
      </c>
      <c r="E106" s="27" t="s">
        <v>67</v>
      </c>
    </row>
    <row r="107" spans="1:5" ht="13.5">
      <c r="A107" s="27">
        <v>3029</v>
      </c>
      <c r="B107" s="27" t="s">
        <v>422</v>
      </c>
      <c r="C107" s="27" t="s">
        <v>423</v>
      </c>
      <c r="D107" s="27">
        <v>2</v>
      </c>
      <c r="E107" s="27" t="s">
        <v>67</v>
      </c>
    </row>
    <row r="108" spans="1:5" ht="13.5">
      <c r="A108" s="27">
        <v>3030</v>
      </c>
      <c r="B108" s="27" t="s">
        <v>383</v>
      </c>
      <c r="C108" s="27" t="s">
        <v>384</v>
      </c>
      <c r="D108" s="27">
        <v>2</v>
      </c>
      <c r="E108" s="27" t="s">
        <v>67</v>
      </c>
    </row>
    <row r="109" spans="1:5" ht="13.5">
      <c r="A109" s="27">
        <v>3031</v>
      </c>
      <c r="B109" s="27" t="s">
        <v>438</v>
      </c>
      <c r="C109" s="27" t="s">
        <v>439</v>
      </c>
      <c r="D109" s="27">
        <v>2</v>
      </c>
      <c r="E109" s="27" t="s">
        <v>67</v>
      </c>
    </row>
    <row r="110" spans="1:5" ht="13.5">
      <c r="A110" s="27">
        <v>3032</v>
      </c>
      <c r="B110" s="27" t="s">
        <v>442</v>
      </c>
      <c r="C110" s="27" t="s">
        <v>443</v>
      </c>
      <c r="D110" s="27">
        <v>2</v>
      </c>
      <c r="E110" s="27" t="s">
        <v>67</v>
      </c>
    </row>
    <row r="111" spans="1:5" ht="13.5">
      <c r="A111" s="27">
        <v>3033</v>
      </c>
      <c r="B111" s="27" t="s">
        <v>377</v>
      </c>
      <c r="C111" s="27" t="s">
        <v>378</v>
      </c>
      <c r="D111" s="27">
        <v>2</v>
      </c>
      <c r="E111" s="27" t="s">
        <v>67</v>
      </c>
    </row>
    <row r="112" spans="1:5" ht="13.5">
      <c r="A112" s="27">
        <v>3034</v>
      </c>
      <c r="B112" s="27" t="s">
        <v>397</v>
      </c>
      <c r="C112" s="27" t="s">
        <v>398</v>
      </c>
      <c r="D112" s="27">
        <v>2</v>
      </c>
      <c r="E112" s="27" t="s">
        <v>67</v>
      </c>
    </row>
    <row r="113" spans="1:5" ht="13.5">
      <c r="A113" s="27">
        <v>3035</v>
      </c>
      <c r="B113" s="27" t="s">
        <v>406</v>
      </c>
      <c r="C113" s="27" t="s">
        <v>407</v>
      </c>
      <c r="D113" s="27">
        <v>2</v>
      </c>
      <c r="E113" s="27" t="s">
        <v>67</v>
      </c>
    </row>
    <row r="114" spans="1:5" ht="13.5">
      <c r="A114" s="27">
        <v>3036</v>
      </c>
      <c r="B114" s="27" t="s">
        <v>417</v>
      </c>
      <c r="C114" s="27" t="s">
        <v>418</v>
      </c>
      <c r="D114" s="27">
        <v>2</v>
      </c>
      <c r="E114" s="27" t="s">
        <v>67</v>
      </c>
    </row>
    <row r="115" spans="1:5" ht="13.5">
      <c r="A115" s="27">
        <v>3037</v>
      </c>
      <c r="B115" s="27" t="s">
        <v>424</v>
      </c>
      <c r="C115" s="27" t="s">
        <v>425</v>
      </c>
      <c r="D115" s="27">
        <v>2</v>
      </c>
      <c r="E115" s="27" t="s">
        <v>67</v>
      </c>
    </row>
    <row r="116" spans="1:5" ht="13.5">
      <c r="A116" s="27">
        <v>3038</v>
      </c>
      <c r="B116" s="27" t="s">
        <v>430</v>
      </c>
      <c r="C116" s="27" t="s">
        <v>431</v>
      </c>
      <c r="D116" s="27">
        <v>2</v>
      </c>
      <c r="E116" s="27" t="s">
        <v>67</v>
      </c>
    </row>
    <row r="117" spans="1:5" ht="13.5">
      <c r="A117" s="27">
        <v>3039</v>
      </c>
      <c r="B117" s="27" t="s">
        <v>379</v>
      </c>
      <c r="C117" s="27" t="s">
        <v>380</v>
      </c>
      <c r="D117" s="27">
        <v>2</v>
      </c>
      <c r="E117" s="27" t="s">
        <v>67</v>
      </c>
    </row>
    <row r="118" spans="1:5" ht="13.5">
      <c r="A118" s="27">
        <v>3040</v>
      </c>
      <c r="B118" s="27" t="s">
        <v>381</v>
      </c>
      <c r="C118" s="27" t="s">
        <v>382</v>
      </c>
      <c r="D118" s="27">
        <v>2</v>
      </c>
      <c r="E118" s="27" t="s">
        <v>67</v>
      </c>
    </row>
    <row r="119" spans="1:5" ht="13.5">
      <c r="A119" s="27">
        <v>3041</v>
      </c>
      <c r="B119" s="27" t="s">
        <v>451</v>
      </c>
      <c r="C119" s="27" t="s">
        <v>452</v>
      </c>
      <c r="D119" s="27">
        <v>1</v>
      </c>
      <c r="E119" s="27" t="s">
        <v>67</v>
      </c>
    </row>
    <row r="120" spans="1:5" ht="13.5">
      <c r="A120" s="27">
        <v>3042</v>
      </c>
      <c r="B120" s="27" t="s">
        <v>373</v>
      </c>
      <c r="C120" s="27" t="s">
        <v>374</v>
      </c>
      <c r="D120" s="27">
        <v>1</v>
      </c>
      <c r="E120" s="27" t="s">
        <v>67</v>
      </c>
    </row>
    <row r="121" spans="1:5" ht="13.5">
      <c r="A121" s="27">
        <v>3043</v>
      </c>
      <c r="B121" s="27" t="s">
        <v>400</v>
      </c>
      <c r="C121" s="27" t="s">
        <v>401</v>
      </c>
      <c r="D121" s="27">
        <v>1</v>
      </c>
      <c r="E121" s="27" t="s">
        <v>67</v>
      </c>
    </row>
    <row r="122" spans="1:5" ht="13.5">
      <c r="A122" s="27">
        <v>3044</v>
      </c>
      <c r="B122" s="27" t="s">
        <v>420</v>
      </c>
      <c r="C122" s="27" t="s">
        <v>421</v>
      </c>
      <c r="D122" s="27">
        <v>1</v>
      </c>
      <c r="E122" s="27" t="s">
        <v>67</v>
      </c>
    </row>
    <row r="123" spans="1:5" ht="13.5">
      <c r="A123" s="27">
        <v>3045</v>
      </c>
      <c r="B123" s="27" t="s">
        <v>387</v>
      </c>
      <c r="C123" s="27" t="s">
        <v>388</v>
      </c>
      <c r="D123" s="27">
        <v>1</v>
      </c>
      <c r="E123" s="27" t="s">
        <v>67</v>
      </c>
    </row>
    <row r="124" spans="1:5" ht="13.5">
      <c r="A124" s="27">
        <v>3046</v>
      </c>
      <c r="B124" s="27" t="s">
        <v>370</v>
      </c>
      <c r="C124" s="27" t="s">
        <v>371</v>
      </c>
      <c r="D124" s="27">
        <v>1</v>
      </c>
      <c r="E124" s="27" t="s">
        <v>67</v>
      </c>
    </row>
    <row r="125" spans="1:5" ht="13.5">
      <c r="A125" s="27">
        <v>3047</v>
      </c>
      <c r="B125" s="27" t="s">
        <v>375</v>
      </c>
      <c r="C125" s="27" t="s">
        <v>376</v>
      </c>
      <c r="D125" s="27">
        <v>1</v>
      </c>
      <c r="E125" s="27" t="s">
        <v>67</v>
      </c>
    </row>
    <row r="126" spans="1:5" ht="13.5">
      <c r="A126" s="27">
        <v>3048</v>
      </c>
      <c r="B126" s="27" t="s">
        <v>408</v>
      </c>
      <c r="C126" s="27" t="s">
        <v>409</v>
      </c>
      <c r="D126" s="27">
        <v>1</v>
      </c>
      <c r="E126" s="27" t="s">
        <v>67</v>
      </c>
    </row>
    <row r="127" spans="1:5" ht="13.5">
      <c r="A127" s="27">
        <v>3049</v>
      </c>
      <c r="B127" s="27" t="s">
        <v>390</v>
      </c>
      <c r="C127" s="27" t="s">
        <v>391</v>
      </c>
      <c r="D127" s="27">
        <v>1</v>
      </c>
      <c r="E127" s="27" t="s">
        <v>67</v>
      </c>
    </row>
    <row r="128" spans="1:5" ht="13.5">
      <c r="A128" s="27">
        <v>3050</v>
      </c>
      <c r="B128" s="27" t="s">
        <v>426</v>
      </c>
      <c r="C128" s="27" t="s">
        <v>427</v>
      </c>
      <c r="D128" s="27">
        <v>1</v>
      </c>
      <c r="E128" s="27" t="s">
        <v>67</v>
      </c>
    </row>
    <row r="129" spans="1:5" ht="13.5">
      <c r="A129" s="27">
        <v>3051</v>
      </c>
      <c r="B129" s="27" t="s">
        <v>392</v>
      </c>
      <c r="C129" s="27" t="s">
        <v>393</v>
      </c>
      <c r="D129" s="27">
        <v>1</v>
      </c>
      <c r="E129" s="27" t="s">
        <v>67</v>
      </c>
    </row>
    <row r="130" spans="1:5" ht="13.5">
      <c r="A130" s="27">
        <v>3052</v>
      </c>
      <c r="B130" s="27" t="s">
        <v>436</v>
      </c>
      <c r="C130" s="27" t="s">
        <v>437</v>
      </c>
      <c r="D130" s="27">
        <v>1</v>
      </c>
      <c r="E130" s="27" t="s">
        <v>67</v>
      </c>
    </row>
    <row r="131" spans="1:5" ht="13.5">
      <c r="A131" s="27">
        <v>3201</v>
      </c>
      <c r="B131" s="27" t="s">
        <v>83</v>
      </c>
      <c r="C131" s="27" t="s">
        <v>700</v>
      </c>
      <c r="D131" s="27">
        <v>3</v>
      </c>
      <c r="E131" s="27" t="s">
        <v>80</v>
      </c>
    </row>
    <row r="132" spans="1:5" ht="13.5">
      <c r="A132" s="27">
        <v>3202</v>
      </c>
      <c r="B132" s="27" t="s">
        <v>81</v>
      </c>
      <c r="C132" s="27" t="s">
        <v>663</v>
      </c>
      <c r="D132" s="27">
        <v>3</v>
      </c>
      <c r="E132" s="27" t="s">
        <v>80</v>
      </c>
    </row>
    <row r="133" spans="1:5" ht="13.5">
      <c r="A133" s="27">
        <v>3203</v>
      </c>
      <c r="B133" s="27" t="s">
        <v>84</v>
      </c>
      <c r="C133" s="27" t="s">
        <v>688</v>
      </c>
      <c r="D133" s="27">
        <v>3</v>
      </c>
      <c r="E133" s="27" t="s">
        <v>80</v>
      </c>
    </row>
    <row r="134" spans="1:5" ht="13.5">
      <c r="A134" s="27">
        <v>3204</v>
      </c>
      <c r="B134" s="27" t="s">
        <v>82</v>
      </c>
      <c r="C134" s="27" t="s">
        <v>702</v>
      </c>
      <c r="D134" s="27">
        <v>3</v>
      </c>
      <c r="E134" s="27" t="s">
        <v>80</v>
      </c>
    </row>
    <row r="135" spans="1:5" ht="13.5">
      <c r="A135" s="27">
        <v>3205</v>
      </c>
      <c r="B135" s="27" t="s">
        <v>88</v>
      </c>
      <c r="C135" s="27" t="s">
        <v>654</v>
      </c>
      <c r="D135" s="27">
        <v>3</v>
      </c>
      <c r="E135" s="27" t="s">
        <v>80</v>
      </c>
    </row>
    <row r="136" spans="1:5" ht="13.5">
      <c r="A136" s="27">
        <v>3206</v>
      </c>
      <c r="B136" s="27" t="s">
        <v>86</v>
      </c>
      <c r="C136" s="27" t="s">
        <v>651</v>
      </c>
      <c r="D136" s="27">
        <v>3</v>
      </c>
      <c r="E136" s="27" t="s">
        <v>80</v>
      </c>
    </row>
    <row r="137" spans="1:5" ht="13.5">
      <c r="A137" s="27">
        <v>3207</v>
      </c>
      <c r="B137" s="27" t="s">
        <v>87</v>
      </c>
      <c r="C137" s="27" t="s">
        <v>675</v>
      </c>
      <c r="D137" s="27">
        <v>3</v>
      </c>
      <c r="E137" s="27" t="s">
        <v>80</v>
      </c>
    </row>
    <row r="138" spans="1:5" ht="13.5">
      <c r="A138" s="27">
        <v>3208</v>
      </c>
      <c r="B138" s="27" t="s">
        <v>85</v>
      </c>
      <c r="C138" s="27" t="s">
        <v>672</v>
      </c>
      <c r="D138" s="27">
        <v>3</v>
      </c>
      <c r="E138" s="27" t="s">
        <v>80</v>
      </c>
    </row>
    <row r="139" spans="1:5" ht="13.5">
      <c r="A139" s="27">
        <v>3209</v>
      </c>
      <c r="B139" s="27" t="s">
        <v>647</v>
      </c>
      <c r="C139" s="27" t="s">
        <v>648</v>
      </c>
      <c r="D139" s="27">
        <v>2</v>
      </c>
      <c r="E139" s="27" t="s">
        <v>80</v>
      </c>
    </row>
    <row r="140" spans="1:5" ht="13.5">
      <c r="A140" s="27">
        <v>3210</v>
      </c>
      <c r="B140" s="27" t="s">
        <v>658</v>
      </c>
      <c r="C140" s="27" t="s">
        <v>659</v>
      </c>
      <c r="D140" s="27">
        <v>2</v>
      </c>
      <c r="E140" s="27" t="s">
        <v>80</v>
      </c>
    </row>
    <row r="141" spans="1:5" ht="13.5">
      <c r="A141" s="27">
        <v>3211</v>
      </c>
      <c r="B141" s="27" t="s">
        <v>664</v>
      </c>
      <c r="C141" s="27" t="s">
        <v>665</v>
      </c>
      <c r="D141" s="27">
        <v>2</v>
      </c>
      <c r="E141" s="27" t="s">
        <v>80</v>
      </c>
    </row>
    <row r="142" spans="1:5" ht="13.5">
      <c r="A142" s="27">
        <v>3212</v>
      </c>
      <c r="B142" s="27" t="s">
        <v>668</v>
      </c>
      <c r="C142" s="27" t="s">
        <v>669</v>
      </c>
      <c r="D142" s="27">
        <v>2</v>
      </c>
      <c r="E142" s="27" t="s">
        <v>80</v>
      </c>
    </row>
    <row r="143" spans="1:5" ht="13.5">
      <c r="A143" s="27">
        <v>3213</v>
      </c>
      <c r="B143" s="27" t="s">
        <v>698</v>
      </c>
      <c r="C143" s="27" t="s">
        <v>699</v>
      </c>
      <c r="D143" s="27">
        <v>2</v>
      </c>
      <c r="E143" s="27" t="s">
        <v>80</v>
      </c>
    </row>
    <row r="144" spans="1:5" ht="13.5">
      <c r="A144" s="27">
        <v>3214</v>
      </c>
      <c r="B144" s="27" t="s">
        <v>682</v>
      </c>
      <c r="C144" s="27" t="s">
        <v>683</v>
      </c>
      <c r="D144" s="27">
        <v>2</v>
      </c>
      <c r="E144" s="27" t="s">
        <v>80</v>
      </c>
    </row>
    <row r="145" spans="1:5" ht="13.5">
      <c r="A145" s="27">
        <v>3215</v>
      </c>
      <c r="B145" s="27" t="s">
        <v>692</v>
      </c>
      <c r="C145" s="27" t="s">
        <v>693</v>
      </c>
      <c r="D145" s="27">
        <v>2</v>
      </c>
      <c r="E145" s="27" t="s">
        <v>80</v>
      </c>
    </row>
    <row r="146" spans="1:5" ht="13.5">
      <c r="A146" s="27">
        <v>3216</v>
      </c>
      <c r="B146" s="27" t="s">
        <v>660</v>
      </c>
      <c r="C146" s="27" t="s">
        <v>661</v>
      </c>
      <c r="D146" s="27">
        <v>2</v>
      </c>
      <c r="E146" s="27" t="s">
        <v>80</v>
      </c>
    </row>
    <row r="147" spans="1:5" ht="13.5">
      <c r="A147" s="27">
        <v>3217</v>
      </c>
      <c r="B147" s="27" t="s">
        <v>694</v>
      </c>
      <c r="C147" s="27" t="s">
        <v>695</v>
      </c>
      <c r="D147" s="27">
        <v>1</v>
      </c>
      <c r="E147" s="27" t="s">
        <v>80</v>
      </c>
    </row>
    <row r="148" spans="1:5" ht="13.5">
      <c r="A148" s="27">
        <v>3218</v>
      </c>
      <c r="B148" s="27" t="s">
        <v>680</v>
      </c>
      <c r="C148" s="27" t="s">
        <v>681</v>
      </c>
      <c r="D148" s="27">
        <v>1</v>
      </c>
      <c r="E148" s="27" t="s">
        <v>80</v>
      </c>
    </row>
    <row r="149" spans="1:5" ht="13.5">
      <c r="A149" s="27">
        <v>3219</v>
      </c>
      <c r="B149" s="27" t="s">
        <v>666</v>
      </c>
      <c r="C149" s="27" t="s">
        <v>667</v>
      </c>
      <c r="D149" s="27">
        <v>1</v>
      </c>
      <c r="E149" s="27" t="s">
        <v>80</v>
      </c>
    </row>
    <row r="150" spans="1:5" ht="13.5">
      <c r="A150" s="27">
        <v>3220</v>
      </c>
      <c r="B150" s="27" t="s">
        <v>656</v>
      </c>
      <c r="C150" s="27" t="s">
        <v>657</v>
      </c>
      <c r="D150" s="27">
        <v>1</v>
      </c>
      <c r="E150" s="27" t="s">
        <v>80</v>
      </c>
    </row>
    <row r="151" spans="1:5" ht="13.5">
      <c r="A151" s="27">
        <v>3221</v>
      </c>
      <c r="B151" s="27" t="s">
        <v>686</v>
      </c>
      <c r="C151" s="27" t="s">
        <v>687</v>
      </c>
      <c r="D151" s="27">
        <v>1</v>
      </c>
      <c r="E151" s="27" t="s">
        <v>80</v>
      </c>
    </row>
    <row r="152" spans="1:5" ht="13.5">
      <c r="A152" s="27">
        <v>3222</v>
      </c>
      <c r="B152" s="27" t="s">
        <v>703</v>
      </c>
      <c r="C152" s="27" t="s">
        <v>704</v>
      </c>
      <c r="D152" s="27">
        <v>1</v>
      </c>
      <c r="E152" s="27" t="s">
        <v>80</v>
      </c>
    </row>
    <row r="153" spans="1:5" ht="13.5">
      <c r="A153" s="27">
        <v>3223</v>
      </c>
      <c r="B153" s="27" t="s">
        <v>678</v>
      </c>
      <c r="C153" s="27" t="s">
        <v>679</v>
      </c>
      <c r="D153" s="27">
        <v>1</v>
      </c>
      <c r="E153" s="27" t="s">
        <v>80</v>
      </c>
    </row>
    <row r="154" spans="1:5" ht="13.5">
      <c r="A154" s="27">
        <v>3224</v>
      </c>
      <c r="B154" s="27" t="s">
        <v>90</v>
      </c>
      <c r="C154" s="27" t="s">
        <v>689</v>
      </c>
      <c r="D154" s="27">
        <v>3</v>
      </c>
      <c r="E154" s="27" t="s">
        <v>80</v>
      </c>
    </row>
    <row r="155" spans="1:5" ht="13.5">
      <c r="A155" s="27">
        <v>3225</v>
      </c>
      <c r="B155" s="27" t="s">
        <v>89</v>
      </c>
      <c r="C155" s="27" t="s">
        <v>662</v>
      </c>
      <c r="D155" s="27">
        <v>3</v>
      </c>
      <c r="E155" s="27" t="s">
        <v>80</v>
      </c>
    </row>
    <row r="156" spans="1:5" ht="13.5">
      <c r="A156" s="27">
        <v>3226</v>
      </c>
      <c r="B156" s="27" t="s">
        <v>92</v>
      </c>
      <c r="C156" s="27" t="s">
        <v>701</v>
      </c>
      <c r="D156" s="27">
        <v>3</v>
      </c>
      <c r="E156" s="27" t="s">
        <v>80</v>
      </c>
    </row>
    <row r="157" spans="1:5" ht="13.5">
      <c r="A157" s="27">
        <v>3227</v>
      </c>
      <c r="B157" s="27" t="s">
        <v>91</v>
      </c>
      <c r="C157" s="27" t="s">
        <v>655</v>
      </c>
      <c r="D157" s="27">
        <v>3</v>
      </c>
      <c r="E157" s="27" t="s">
        <v>80</v>
      </c>
    </row>
    <row r="158" spans="1:5" ht="13.5">
      <c r="A158" s="27">
        <v>3228</v>
      </c>
      <c r="B158" s="27" t="s">
        <v>684</v>
      </c>
      <c r="C158" s="27" t="s">
        <v>685</v>
      </c>
      <c r="D158" s="27">
        <v>2</v>
      </c>
      <c r="E158" s="27" t="s">
        <v>80</v>
      </c>
    </row>
    <row r="159" spans="1:5" ht="13.5">
      <c r="A159" s="27">
        <v>3229</v>
      </c>
      <c r="B159" s="27" t="s">
        <v>696</v>
      </c>
      <c r="C159" s="27" t="s">
        <v>697</v>
      </c>
      <c r="D159" s="27">
        <v>2</v>
      </c>
      <c r="E159" s="27" t="s">
        <v>80</v>
      </c>
    </row>
    <row r="160" spans="1:5" ht="13.5">
      <c r="A160" s="27">
        <v>3230</v>
      </c>
      <c r="B160" s="27" t="s">
        <v>670</v>
      </c>
      <c r="C160" s="27" t="s">
        <v>671</v>
      </c>
      <c r="D160" s="27">
        <v>2</v>
      </c>
      <c r="E160" s="27" t="s">
        <v>80</v>
      </c>
    </row>
    <row r="161" spans="1:5" ht="13.5">
      <c r="A161" s="27">
        <v>3231</v>
      </c>
      <c r="B161" s="27" t="s">
        <v>645</v>
      </c>
      <c r="C161" s="27" t="s">
        <v>646</v>
      </c>
      <c r="D161" s="27">
        <v>2</v>
      </c>
      <c r="E161" s="27" t="s">
        <v>80</v>
      </c>
    </row>
    <row r="162" spans="1:5" ht="13.5">
      <c r="A162" s="27">
        <v>3232</v>
      </c>
      <c r="B162" s="27" t="s">
        <v>676</v>
      </c>
      <c r="C162" s="27" t="s">
        <v>677</v>
      </c>
      <c r="D162" s="27">
        <v>1</v>
      </c>
      <c r="E162" s="27" t="s">
        <v>80</v>
      </c>
    </row>
    <row r="163" spans="1:5" ht="13.5">
      <c r="A163" s="27">
        <v>3233</v>
      </c>
      <c r="B163" s="27" t="s">
        <v>673</v>
      </c>
      <c r="C163" s="27" t="s">
        <v>674</v>
      </c>
      <c r="D163" s="27">
        <v>1</v>
      </c>
      <c r="E163" s="27" t="s">
        <v>80</v>
      </c>
    </row>
    <row r="164" spans="1:5" ht="13.5">
      <c r="A164" s="27">
        <v>3234</v>
      </c>
      <c r="B164" s="27" t="s">
        <v>705</v>
      </c>
      <c r="C164" s="27" t="s">
        <v>706</v>
      </c>
      <c r="D164" s="27">
        <v>1</v>
      </c>
      <c r="E164" s="27" t="s">
        <v>80</v>
      </c>
    </row>
    <row r="165" spans="1:5" ht="13.5">
      <c r="A165" s="27">
        <v>3235</v>
      </c>
      <c r="B165" s="27" t="s">
        <v>652</v>
      </c>
      <c r="C165" s="27" t="s">
        <v>653</v>
      </c>
      <c r="D165" s="27">
        <v>1</v>
      </c>
      <c r="E165" s="27" t="s">
        <v>80</v>
      </c>
    </row>
    <row r="166" spans="1:5" ht="13.5">
      <c r="A166" s="27">
        <v>3236</v>
      </c>
      <c r="B166" s="27" t="s">
        <v>649</v>
      </c>
      <c r="C166" s="27" t="s">
        <v>650</v>
      </c>
      <c r="D166" s="27">
        <v>1</v>
      </c>
      <c r="E166" s="27" t="s">
        <v>80</v>
      </c>
    </row>
    <row r="167" spans="1:5" ht="13.5">
      <c r="A167" s="27">
        <v>3237</v>
      </c>
      <c r="B167" s="27" t="s">
        <v>690</v>
      </c>
      <c r="C167" s="27" t="s">
        <v>691</v>
      </c>
      <c r="D167" s="27">
        <v>1</v>
      </c>
      <c r="E167" s="27" t="s">
        <v>80</v>
      </c>
    </row>
    <row r="168" spans="1:5" ht="13.5">
      <c r="A168" s="27">
        <v>3301</v>
      </c>
      <c r="B168" s="27" t="s">
        <v>94</v>
      </c>
      <c r="C168" s="27" t="s">
        <v>523</v>
      </c>
      <c r="D168" s="27">
        <v>3</v>
      </c>
      <c r="E168" s="27" t="s">
        <v>93</v>
      </c>
    </row>
    <row r="169" spans="1:5" ht="13.5">
      <c r="A169" s="27">
        <v>3302</v>
      </c>
      <c r="B169" s="27" t="s">
        <v>95</v>
      </c>
      <c r="C169" s="27" t="s">
        <v>527</v>
      </c>
      <c r="D169" s="27">
        <v>3</v>
      </c>
      <c r="E169" s="27" t="s">
        <v>93</v>
      </c>
    </row>
    <row r="170" spans="1:5" ht="13.5">
      <c r="A170" s="27">
        <v>3303</v>
      </c>
      <c r="B170" s="27" t="s">
        <v>96</v>
      </c>
      <c r="C170" s="27" t="s">
        <v>535</v>
      </c>
      <c r="D170" s="27">
        <v>3</v>
      </c>
      <c r="E170" s="27" t="s">
        <v>93</v>
      </c>
    </row>
    <row r="171" spans="1:5" ht="13.5">
      <c r="A171" s="27">
        <v>3304</v>
      </c>
      <c r="B171" s="27" t="s">
        <v>97</v>
      </c>
      <c r="C171" s="27" t="s">
        <v>538</v>
      </c>
      <c r="D171" s="27">
        <v>3</v>
      </c>
      <c r="E171" s="27" t="s">
        <v>93</v>
      </c>
    </row>
    <row r="172" spans="1:5" ht="13.5">
      <c r="A172" s="27">
        <v>3305</v>
      </c>
      <c r="B172" s="27" t="s">
        <v>98</v>
      </c>
      <c r="C172" s="27" t="s">
        <v>539</v>
      </c>
      <c r="D172" s="27">
        <v>3</v>
      </c>
      <c r="E172" s="27" t="s">
        <v>93</v>
      </c>
    </row>
    <row r="173" spans="1:5" ht="13.5">
      <c r="A173" s="27">
        <v>3306</v>
      </c>
      <c r="B173" s="27" t="s">
        <v>99</v>
      </c>
      <c r="C173" s="27" t="s">
        <v>532</v>
      </c>
      <c r="D173" s="27">
        <v>3</v>
      </c>
      <c r="E173" s="27" t="s">
        <v>93</v>
      </c>
    </row>
    <row r="174" spans="1:5" ht="13.5">
      <c r="A174" s="27">
        <v>3307</v>
      </c>
      <c r="B174" s="27" t="s">
        <v>517</v>
      </c>
      <c r="C174" s="27" t="s">
        <v>518</v>
      </c>
      <c r="D174" s="27">
        <v>2</v>
      </c>
      <c r="E174" s="27" t="s">
        <v>93</v>
      </c>
    </row>
    <row r="175" spans="1:5" ht="13.5">
      <c r="A175" s="27">
        <v>3308</v>
      </c>
      <c r="B175" s="27" t="s">
        <v>526</v>
      </c>
      <c r="C175" s="27" t="s">
        <v>184</v>
      </c>
      <c r="D175" s="27">
        <v>2</v>
      </c>
      <c r="E175" s="27" t="s">
        <v>93</v>
      </c>
    </row>
    <row r="176" spans="1:5" ht="13.5">
      <c r="A176" s="27">
        <v>3309</v>
      </c>
      <c r="B176" s="27" t="s">
        <v>533</v>
      </c>
      <c r="C176" s="27" t="s">
        <v>534</v>
      </c>
      <c r="D176" s="27">
        <v>2</v>
      </c>
      <c r="E176" s="27" t="s">
        <v>93</v>
      </c>
    </row>
    <row r="177" spans="1:5" ht="13.5">
      <c r="A177" s="27">
        <v>3310</v>
      </c>
      <c r="B177" s="27" t="s">
        <v>542</v>
      </c>
      <c r="C177" s="27" t="s">
        <v>543</v>
      </c>
      <c r="D177" s="27">
        <v>2</v>
      </c>
      <c r="E177" s="27" t="s">
        <v>93</v>
      </c>
    </row>
    <row r="178" spans="1:5" ht="13.5">
      <c r="A178" s="27">
        <v>3311</v>
      </c>
      <c r="B178" s="27" t="s">
        <v>544</v>
      </c>
      <c r="C178" s="27" t="s">
        <v>545</v>
      </c>
      <c r="D178" s="27">
        <v>2</v>
      </c>
      <c r="E178" s="27" t="s">
        <v>93</v>
      </c>
    </row>
    <row r="179" spans="1:5" ht="13.5">
      <c r="A179" s="27">
        <v>3312</v>
      </c>
      <c r="B179" s="27" t="s">
        <v>546</v>
      </c>
      <c r="C179" s="27" t="s">
        <v>547</v>
      </c>
      <c r="D179" s="27">
        <v>2</v>
      </c>
      <c r="E179" s="27" t="s">
        <v>93</v>
      </c>
    </row>
    <row r="180" spans="1:5" ht="13.5">
      <c r="A180" s="27">
        <v>3313</v>
      </c>
      <c r="B180" s="27" t="s">
        <v>513</v>
      </c>
      <c r="C180" s="27" t="s">
        <v>514</v>
      </c>
      <c r="D180" s="27">
        <v>2</v>
      </c>
      <c r="E180" s="27" t="s">
        <v>93</v>
      </c>
    </row>
    <row r="181" spans="1:5" ht="13.5">
      <c r="A181" s="27">
        <v>3314</v>
      </c>
      <c r="B181" s="27" t="s">
        <v>528</v>
      </c>
      <c r="C181" s="27" t="s">
        <v>529</v>
      </c>
      <c r="D181" s="27">
        <v>2</v>
      </c>
      <c r="E181" s="27" t="s">
        <v>93</v>
      </c>
    </row>
    <row r="182" spans="1:5" ht="13.5">
      <c r="A182" s="27">
        <v>3315</v>
      </c>
      <c r="B182" s="27" t="s">
        <v>515</v>
      </c>
      <c r="C182" s="27" t="s">
        <v>516</v>
      </c>
      <c r="D182" s="27">
        <v>2</v>
      </c>
      <c r="E182" s="27" t="s">
        <v>93</v>
      </c>
    </row>
    <row r="183" spans="1:5" ht="13.5">
      <c r="A183" s="27">
        <v>3316</v>
      </c>
      <c r="B183" s="27" t="s">
        <v>519</v>
      </c>
      <c r="C183" s="27" t="s">
        <v>520</v>
      </c>
      <c r="D183" s="27">
        <v>1</v>
      </c>
      <c r="E183" s="27" t="s">
        <v>93</v>
      </c>
    </row>
    <row r="184" spans="1:5" ht="13.5">
      <c r="A184" s="27">
        <v>3317</v>
      </c>
      <c r="B184" s="27" t="s">
        <v>530</v>
      </c>
      <c r="C184" s="27" t="s">
        <v>531</v>
      </c>
      <c r="D184" s="27">
        <v>1</v>
      </c>
      <c r="E184" s="27" t="s">
        <v>93</v>
      </c>
    </row>
    <row r="185" spans="1:5" ht="13.5">
      <c r="A185" s="27">
        <v>3318</v>
      </c>
      <c r="B185" s="27" t="s">
        <v>536</v>
      </c>
      <c r="C185" s="27" t="s">
        <v>537</v>
      </c>
      <c r="D185" s="27">
        <v>1</v>
      </c>
      <c r="E185" s="27" t="s">
        <v>93</v>
      </c>
    </row>
    <row r="186" spans="1:5" ht="13.5">
      <c r="A186" s="27">
        <v>3319</v>
      </c>
      <c r="B186" s="27" t="s">
        <v>548</v>
      </c>
      <c r="C186" s="27" t="s">
        <v>549</v>
      </c>
      <c r="D186" s="27">
        <v>1</v>
      </c>
      <c r="E186" s="27" t="s">
        <v>93</v>
      </c>
    </row>
    <row r="187" spans="1:5" ht="13.5">
      <c r="A187" s="27">
        <v>3320</v>
      </c>
      <c r="B187" s="27" t="s">
        <v>521</v>
      </c>
      <c r="C187" s="27" t="s">
        <v>522</v>
      </c>
      <c r="D187" s="27">
        <v>1</v>
      </c>
      <c r="E187" s="27" t="s">
        <v>93</v>
      </c>
    </row>
    <row r="188" spans="1:5" ht="13.5">
      <c r="A188" s="27">
        <v>3321</v>
      </c>
      <c r="B188" s="27" t="s">
        <v>524</v>
      </c>
      <c r="C188" s="27" t="s">
        <v>525</v>
      </c>
      <c r="D188" s="27">
        <v>1</v>
      </c>
      <c r="E188" s="27" t="s">
        <v>93</v>
      </c>
    </row>
    <row r="189" spans="1:5" ht="13.5">
      <c r="A189" s="27">
        <v>3322</v>
      </c>
      <c r="B189" s="27" t="s">
        <v>540</v>
      </c>
      <c r="C189" s="27" t="s">
        <v>541</v>
      </c>
      <c r="D189" s="27">
        <v>1</v>
      </c>
      <c r="E189" s="27" t="s">
        <v>93</v>
      </c>
    </row>
    <row r="190" spans="1:5" ht="13.5">
      <c r="A190" s="27">
        <v>3401</v>
      </c>
      <c r="B190" s="27" t="s">
        <v>102</v>
      </c>
      <c r="C190" s="27" t="s">
        <v>573</v>
      </c>
      <c r="D190" s="27">
        <v>3</v>
      </c>
      <c r="E190" s="27" t="s">
        <v>100</v>
      </c>
    </row>
    <row r="191" spans="1:5" ht="13.5">
      <c r="A191" s="27">
        <v>3402</v>
      </c>
      <c r="B191" s="27" t="s">
        <v>101</v>
      </c>
      <c r="C191" s="27" t="s">
        <v>552</v>
      </c>
      <c r="D191" s="27">
        <v>3</v>
      </c>
      <c r="E191" s="27" t="s">
        <v>100</v>
      </c>
    </row>
    <row r="192" spans="1:5" ht="13.5">
      <c r="A192" s="27">
        <v>3403</v>
      </c>
      <c r="B192" s="27" t="s">
        <v>103</v>
      </c>
      <c r="C192" s="27" t="s">
        <v>555</v>
      </c>
      <c r="D192" s="27">
        <v>3</v>
      </c>
      <c r="E192" s="27" t="s">
        <v>100</v>
      </c>
    </row>
    <row r="193" spans="1:5" ht="13.5">
      <c r="A193" s="27">
        <v>3404</v>
      </c>
      <c r="B193" s="27" t="s">
        <v>104</v>
      </c>
      <c r="C193" s="27" t="s">
        <v>572</v>
      </c>
      <c r="D193" s="27">
        <v>3</v>
      </c>
      <c r="E193" s="27" t="s">
        <v>100</v>
      </c>
    </row>
    <row r="194" spans="1:5" ht="13.5">
      <c r="A194" s="27">
        <v>3405</v>
      </c>
      <c r="B194" s="27" t="s">
        <v>564</v>
      </c>
      <c r="C194" s="27" t="s">
        <v>565</v>
      </c>
      <c r="D194" s="27">
        <v>2</v>
      </c>
      <c r="E194" s="27" t="s">
        <v>100</v>
      </c>
    </row>
    <row r="195" spans="1:5" ht="13.5">
      <c r="A195" s="27">
        <v>3406</v>
      </c>
      <c r="B195" s="27" t="s">
        <v>566</v>
      </c>
      <c r="C195" s="27" t="s">
        <v>567</v>
      </c>
      <c r="D195" s="27">
        <v>2</v>
      </c>
      <c r="E195" s="27" t="s">
        <v>100</v>
      </c>
    </row>
    <row r="196" spans="1:5" ht="13.5">
      <c r="A196" s="27">
        <v>3407</v>
      </c>
      <c r="B196" s="27" t="s">
        <v>558</v>
      </c>
      <c r="C196" s="27" t="s">
        <v>559</v>
      </c>
      <c r="D196" s="27">
        <v>2</v>
      </c>
      <c r="E196" s="27" t="s">
        <v>100</v>
      </c>
    </row>
    <row r="197" spans="1:5" ht="13.5">
      <c r="A197" s="27">
        <v>3408</v>
      </c>
      <c r="B197" s="27" t="s">
        <v>553</v>
      </c>
      <c r="C197" s="27" t="s">
        <v>554</v>
      </c>
      <c r="D197" s="27">
        <v>1</v>
      </c>
      <c r="E197" s="27" t="s">
        <v>100</v>
      </c>
    </row>
    <row r="198" spans="1:5" ht="13.5">
      <c r="A198" s="27">
        <v>3409</v>
      </c>
      <c r="B198" s="27" t="s">
        <v>560</v>
      </c>
      <c r="C198" s="27" t="s">
        <v>561</v>
      </c>
      <c r="D198" s="27">
        <v>1</v>
      </c>
      <c r="E198" s="27" t="s">
        <v>100</v>
      </c>
    </row>
    <row r="199" spans="1:5" ht="13.5">
      <c r="A199" s="27">
        <v>3410</v>
      </c>
      <c r="B199" s="27" t="s">
        <v>568</v>
      </c>
      <c r="C199" s="27" t="s">
        <v>569</v>
      </c>
      <c r="D199" s="27">
        <v>1</v>
      </c>
      <c r="E199" s="27" t="s">
        <v>100</v>
      </c>
    </row>
    <row r="200" spans="1:5" ht="13.5">
      <c r="A200" s="27">
        <v>3411</v>
      </c>
      <c r="B200" s="27" t="s">
        <v>570</v>
      </c>
      <c r="C200" s="27" t="s">
        <v>571</v>
      </c>
      <c r="D200" s="27">
        <v>1</v>
      </c>
      <c r="E200" s="27" t="s">
        <v>100</v>
      </c>
    </row>
    <row r="201" spans="1:5" ht="13.5">
      <c r="A201" s="27">
        <v>3412</v>
      </c>
      <c r="B201" s="27" t="s">
        <v>550</v>
      </c>
      <c r="C201" s="27" t="s">
        <v>551</v>
      </c>
      <c r="D201" s="27">
        <v>1</v>
      </c>
      <c r="E201" s="27" t="s">
        <v>100</v>
      </c>
    </row>
    <row r="202" spans="1:5" ht="13.5">
      <c r="A202" s="27">
        <v>3413</v>
      </c>
      <c r="B202" s="27" t="s">
        <v>556</v>
      </c>
      <c r="C202" s="27" t="s">
        <v>557</v>
      </c>
      <c r="D202" s="27">
        <v>1</v>
      </c>
      <c r="E202" s="27" t="s">
        <v>100</v>
      </c>
    </row>
    <row r="203" spans="1:5" ht="13.5">
      <c r="A203" s="27">
        <v>3414</v>
      </c>
      <c r="B203" s="27" t="s">
        <v>562</v>
      </c>
      <c r="C203" s="27" t="s">
        <v>563</v>
      </c>
      <c r="D203" s="27">
        <v>1</v>
      </c>
      <c r="E203" s="27" t="s">
        <v>100</v>
      </c>
    </row>
    <row r="204" spans="1:5" ht="13.5">
      <c r="A204" s="27">
        <v>3501</v>
      </c>
      <c r="B204" s="27" t="s">
        <v>106</v>
      </c>
      <c r="C204" s="27" t="s">
        <v>207</v>
      </c>
      <c r="D204" s="27">
        <v>3</v>
      </c>
      <c r="E204" s="27" t="s">
        <v>105</v>
      </c>
    </row>
    <row r="205" spans="1:5" ht="13.5">
      <c r="A205" s="27">
        <v>3502</v>
      </c>
      <c r="B205" s="27" t="s">
        <v>108</v>
      </c>
      <c r="C205" s="27" t="s">
        <v>213</v>
      </c>
      <c r="D205" s="27">
        <v>3</v>
      </c>
      <c r="E205" s="27" t="s">
        <v>105</v>
      </c>
    </row>
    <row r="206" spans="1:5" ht="13.5">
      <c r="A206" s="27">
        <v>3503</v>
      </c>
      <c r="B206" s="27" t="s">
        <v>109</v>
      </c>
      <c r="C206" s="27" t="s">
        <v>216</v>
      </c>
      <c r="D206" s="27">
        <v>3</v>
      </c>
      <c r="E206" s="27" t="s">
        <v>105</v>
      </c>
    </row>
    <row r="207" spans="1:5" ht="13.5">
      <c r="A207" s="27">
        <v>3504</v>
      </c>
      <c r="B207" s="27" t="s">
        <v>112</v>
      </c>
      <c r="C207" s="27" t="s">
        <v>235</v>
      </c>
      <c r="D207" s="27">
        <v>3</v>
      </c>
      <c r="E207" s="27" t="s">
        <v>105</v>
      </c>
    </row>
    <row r="208" spans="1:5" ht="13.5">
      <c r="A208" s="27">
        <v>3505</v>
      </c>
      <c r="B208" s="27" t="s">
        <v>131</v>
      </c>
      <c r="C208" s="27" t="s">
        <v>236</v>
      </c>
      <c r="D208" s="27">
        <v>3</v>
      </c>
      <c r="E208" s="27" t="s">
        <v>105</v>
      </c>
    </row>
    <row r="209" spans="1:5" ht="13.5">
      <c r="A209" s="27">
        <v>3506</v>
      </c>
      <c r="B209" s="27" t="s">
        <v>113</v>
      </c>
      <c r="C209" s="27" t="s">
        <v>239</v>
      </c>
      <c r="D209" s="27">
        <v>3</v>
      </c>
      <c r="E209" s="27" t="s">
        <v>105</v>
      </c>
    </row>
    <row r="210" spans="1:5" ht="13.5">
      <c r="A210" s="27">
        <v>3507</v>
      </c>
      <c r="B210" s="27" t="s">
        <v>114</v>
      </c>
      <c r="C210" s="27" t="s">
        <v>242</v>
      </c>
      <c r="D210" s="27">
        <v>3</v>
      </c>
      <c r="E210" s="27" t="s">
        <v>105</v>
      </c>
    </row>
    <row r="211" spans="1:5" ht="13.5">
      <c r="A211" s="27">
        <v>3508</v>
      </c>
      <c r="B211" s="27" t="s">
        <v>116</v>
      </c>
      <c r="C211" s="27" t="s">
        <v>248</v>
      </c>
      <c r="D211" s="27">
        <v>3</v>
      </c>
      <c r="E211" s="27" t="s">
        <v>105</v>
      </c>
    </row>
    <row r="212" spans="1:5" ht="13.5">
      <c r="A212" s="27">
        <v>3509</v>
      </c>
      <c r="B212" s="27" t="s">
        <v>117</v>
      </c>
      <c r="C212" s="27" t="s">
        <v>249</v>
      </c>
      <c r="D212" s="27">
        <v>3</v>
      </c>
      <c r="E212" s="27" t="s">
        <v>105</v>
      </c>
    </row>
    <row r="213" spans="1:5" ht="13.5">
      <c r="A213" s="27">
        <v>3510</v>
      </c>
      <c r="B213" s="27" t="s">
        <v>120</v>
      </c>
      <c r="C213" s="27" t="s">
        <v>262</v>
      </c>
      <c r="D213" s="27">
        <v>3</v>
      </c>
      <c r="E213" s="27" t="s">
        <v>105</v>
      </c>
    </row>
    <row r="214" spans="1:5" ht="13.5">
      <c r="A214" s="27">
        <v>3511</v>
      </c>
      <c r="B214" s="27" t="s">
        <v>123</v>
      </c>
      <c r="C214" s="27" t="s">
        <v>269</v>
      </c>
      <c r="D214" s="27">
        <v>3</v>
      </c>
      <c r="E214" s="27" t="s">
        <v>105</v>
      </c>
    </row>
    <row r="215" spans="1:5" ht="13.5">
      <c r="A215" s="27">
        <v>3512</v>
      </c>
      <c r="B215" s="27" t="s">
        <v>124</v>
      </c>
      <c r="C215" s="27" t="s">
        <v>272</v>
      </c>
      <c r="D215" s="27">
        <v>3</v>
      </c>
      <c r="E215" s="27" t="s">
        <v>105</v>
      </c>
    </row>
    <row r="216" spans="1:5" ht="13.5">
      <c r="A216" s="27">
        <v>3513</v>
      </c>
      <c r="B216" s="27" t="s">
        <v>125</v>
      </c>
      <c r="C216" s="27" t="s">
        <v>273</v>
      </c>
      <c r="D216" s="27">
        <v>3</v>
      </c>
      <c r="E216" s="27" t="s">
        <v>105</v>
      </c>
    </row>
    <row r="217" spans="1:5" ht="13.5">
      <c r="A217" s="27">
        <v>3514</v>
      </c>
      <c r="B217" s="27" t="s">
        <v>126</v>
      </c>
      <c r="C217" s="27" t="s">
        <v>274</v>
      </c>
      <c r="D217" s="27">
        <v>3</v>
      </c>
      <c r="E217" s="27" t="s">
        <v>105</v>
      </c>
    </row>
    <row r="218" spans="1:5" ht="13.5">
      <c r="A218" s="27">
        <v>3515</v>
      </c>
      <c r="B218" s="27" t="s">
        <v>128</v>
      </c>
      <c r="C218" s="27" t="s">
        <v>280</v>
      </c>
      <c r="D218" s="27">
        <v>3</v>
      </c>
      <c r="E218" s="27" t="s">
        <v>105</v>
      </c>
    </row>
    <row r="219" spans="1:5" ht="13.5">
      <c r="A219" s="27">
        <v>3516</v>
      </c>
      <c r="B219" s="27" t="s">
        <v>130</v>
      </c>
      <c r="C219" s="27" t="s">
        <v>282</v>
      </c>
      <c r="D219" s="27">
        <v>3</v>
      </c>
      <c r="E219" s="27" t="s">
        <v>105</v>
      </c>
    </row>
    <row r="220" spans="1:5" ht="13.5">
      <c r="A220" s="27">
        <v>3517</v>
      </c>
      <c r="B220" s="27" t="s">
        <v>214</v>
      </c>
      <c r="C220" s="27" t="s">
        <v>215</v>
      </c>
      <c r="D220" s="27">
        <v>2</v>
      </c>
      <c r="E220" s="27" t="s">
        <v>105</v>
      </c>
    </row>
    <row r="221" spans="1:5" ht="13.5">
      <c r="A221" s="27">
        <v>3518</v>
      </c>
      <c r="B221" s="27" t="s">
        <v>220</v>
      </c>
      <c r="C221" s="27" t="s">
        <v>221</v>
      </c>
      <c r="D221" s="27">
        <v>2</v>
      </c>
      <c r="E221" s="27" t="s">
        <v>105</v>
      </c>
    </row>
    <row r="222" spans="1:5" ht="13.5">
      <c r="A222" s="27">
        <v>3519</v>
      </c>
      <c r="B222" s="27" t="s">
        <v>226</v>
      </c>
      <c r="C222" s="27" t="s">
        <v>227</v>
      </c>
      <c r="D222" s="27">
        <v>2</v>
      </c>
      <c r="E222" s="27" t="s">
        <v>105</v>
      </c>
    </row>
    <row r="223" spans="1:5" ht="13.5">
      <c r="A223" s="27">
        <v>3520</v>
      </c>
      <c r="B223" s="27" t="s">
        <v>237</v>
      </c>
      <c r="C223" s="27" t="s">
        <v>238</v>
      </c>
      <c r="D223" s="27">
        <v>2</v>
      </c>
      <c r="E223" s="27" t="s">
        <v>105</v>
      </c>
    </row>
    <row r="224" spans="1:5" ht="13.5">
      <c r="A224" s="27">
        <v>3521</v>
      </c>
      <c r="B224" s="27" t="s">
        <v>263</v>
      </c>
      <c r="C224" s="27" t="s">
        <v>264</v>
      </c>
      <c r="D224" s="27">
        <v>2</v>
      </c>
      <c r="E224" s="27" t="s">
        <v>105</v>
      </c>
    </row>
    <row r="225" spans="1:5" ht="13.5">
      <c r="A225" s="27">
        <v>3522</v>
      </c>
      <c r="B225" s="27" t="s">
        <v>267</v>
      </c>
      <c r="C225" s="27" t="s">
        <v>268</v>
      </c>
      <c r="D225" s="27">
        <v>2</v>
      </c>
      <c r="E225" s="27" t="s">
        <v>105</v>
      </c>
    </row>
    <row r="226" spans="1:5" ht="13.5">
      <c r="A226" s="27">
        <v>3523</v>
      </c>
      <c r="B226" s="27" t="s">
        <v>285</v>
      </c>
      <c r="C226" s="27" t="s">
        <v>286</v>
      </c>
      <c r="D226" s="27">
        <v>2</v>
      </c>
      <c r="E226" s="27" t="s">
        <v>105</v>
      </c>
    </row>
    <row r="227" spans="1:5" ht="13.5">
      <c r="A227" s="27">
        <v>3524</v>
      </c>
      <c r="B227" s="27" t="s">
        <v>209</v>
      </c>
      <c r="C227" s="27" t="s">
        <v>210</v>
      </c>
      <c r="D227" s="27">
        <v>1</v>
      </c>
      <c r="E227" s="27" t="s">
        <v>105</v>
      </c>
    </row>
    <row r="228" spans="1:5" ht="13.5">
      <c r="A228" s="27">
        <v>3525</v>
      </c>
      <c r="B228" s="27" t="s">
        <v>224</v>
      </c>
      <c r="C228" s="27" t="s">
        <v>225</v>
      </c>
      <c r="D228" s="27">
        <v>1</v>
      </c>
      <c r="E228" s="27" t="s">
        <v>105</v>
      </c>
    </row>
    <row r="229" spans="1:5" ht="13.5">
      <c r="A229" s="27">
        <v>3526</v>
      </c>
      <c r="B229" s="27" t="s">
        <v>231</v>
      </c>
      <c r="C229" s="27" t="s">
        <v>232</v>
      </c>
      <c r="D229" s="27">
        <v>1</v>
      </c>
      <c r="E229" s="27" t="s">
        <v>105</v>
      </c>
    </row>
    <row r="230" spans="1:5" ht="13.5">
      <c r="A230" s="27">
        <v>3527</v>
      </c>
      <c r="B230" s="27" t="s">
        <v>233</v>
      </c>
      <c r="C230" s="27" t="s">
        <v>234</v>
      </c>
      <c r="D230" s="27">
        <v>1</v>
      </c>
      <c r="E230" s="27" t="s">
        <v>105</v>
      </c>
    </row>
    <row r="231" spans="1:5" ht="13.5">
      <c r="A231" s="27">
        <v>3528</v>
      </c>
      <c r="B231" s="27" t="s">
        <v>252</v>
      </c>
      <c r="C231" s="27" t="s">
        <v>253</v>
      </c>
      <c r="D231" s="27">
        <v>1</v>
      </c>
      <c r="E231" s="27" t="s">
        <v>105</v>
      </c>
    </row>
    <row r="232" spans="1:5" ht="13.5">
      <c r="A232" s="27">
        <v>3529</v>
      </c>
      <c r="B232" s="27" t="s">
        <v>256</v>
      </c>
      <c r="C232" s="27" t="s">
        <v>257</v>
      </c>
      <c r="D232" s="27">
        <v>1</v>
      </c>
      <c r="E232" s="27" t="s">
        <v>105</v>
      </c>
    </row>
    <row r="233" spans="1:5" ht="13.5">
      <c r="A233" s="27">
        <v>3530</v>
      </c>
      <c r="B233" s="27" t="s">
        <v>270</v>
      </c>
      <c r="C233" s="27" t="s">
        <v>271</v>
      </c>
      <c r="D233" s="27">
        <v>1</v>
      </c>
      <c r="E233" s="27" t="s">
        <v>105</v>
      </c>
    </row>
    <row r="234" spans="1:5" ht="13.5">
      <c r="A234" s="27">
        <v>3531</v>
      </c>
      <c r="B234" s="27" t="s">
        <v>276</v>
      </c>
      <c r="C234" s="27" t="s">
        <v>277</v>
      </c>
      <c r="D234" s="27">
        <v>1</v>
      </c>
      <c r="E234" s="27" t="s">
        <v>105</v>
      </c>
    </row>
    <row r="235" spans="1:5" ht="13.5">
      <c r="A235" s="27">
        <v>3532</v>
      </c>
      <c r="B235" s="27" t="s">
        <v>107</v>
      </c>
      <c r="C235" s="27" t="s">
        <v>208</v>
      </c>
      <c r="D235" s="27">
        <v>3</v>
      </c>
      <c r="E235" s="27" t="s">
        <v>105</v>
      </c>
    </row>
    <row r="236" spans="1:5" ht="13.5">
      <c r="A236" s="27">
        <v>3533</v>
      </c>
      <c r="B236" s="27" t="s">
        <v>110</v>
      </c>
      <c r="C236" s="27" t="s">
        <v>217</v>
      </c>
      <c r="D236" s="27">
        <v>3</v>
      </c>
      <c r="E236" s="27" t="s">
        <v>105</v>
      </c>
    </row>
    <row r="237" spans="1:5" ht="13.5">
      <c r="A237" s="27">
        <v>3534</v>
      </c>
      <c r="B237" s="27" t="s">
        <v>111</v>
      </c>
      <c r="C237" s="27" t="s">
        <v>228</v>
      </c>
      <c r="D237" s="27">
        <v>3</v>
      </c>
      <c r="E237" s="27" t="s">
        <v>105</v>
      </c>
    </row>
    <row r="238" spans="1:5" ht="13.5">
      <c r="A238" s="27">
        <v>3535</v>
      </c>
      <c r="B238" s="27" t="s">
        <v>115</v>
      </c>
      <c r="C238" s="27" t="s">
        <v>243</v>
      </c>
      <c r="D238" s="27">
        <v>3</v>
      </c>
      <c r="E238" s="27" t="s">
        <v>105</v>
      </c>
    </row>
    <row r="239" spans="1:5" ht="13.5">
      <c r="A239" s="27">
        <v>3536</v>
      </c>
      <c r="B239" s="27" t="s">
        <v>118</v>
      </c>
      <c r="C239" s="27" t="s">
        <v>258</v>
      </c>
      <c r="D239" s="27">
        <v>3</v>
      </c>
      <c r="E239" s="27" t="s">
        <v>105</v>
      </c>
    </row>
    <row r="240" spans="1:5" ht="13.5">
      <c r="A240" s="27">
        <v>3537</v>
      </c>
      <c r="B240" s="27" t="s">
        <v>119</v>
      </c>
      <c r="C240" s="27" t="s">
        <v>261</v>
      </c>
      <c r="D240" s="27">
        <v>3</v>
      </c>
      <c r="E240" s="27" t="s">
        <v>105</v>
      </c>
    </row>
    <row r="241" spans="1:5" ht="13.5">
      <c r="A241" s="27">
        <v>3538</v>
      </c>
      <c r="B241" s="27" t="s">
        <v>121</v>
      </c>
      <c r="C241" s="27" t="s">
        <v>265</v>
      </c>
      <c r="D241" s="27">
        <v>3</v>
      </c>
      <c r="E241" s="27" t="s">
        <v>105</v>
      </c>
    </row>
    <row r="242" spans="1:5" ht="13.5">
      <c r="A242" s="27">
        <v>3539</v>
      </c>
      <c r="B242" s="27" t="s">
        <v>122</v>
      </c>
      <c r="C242" s="27" t="s">
        <v>266</v>
      </c>
      <c r="D242" s="27">
        <v>3</v>
      </c>
      <c r="E242" s="27" t="s">
        <v>105</v>
      </c>
    </row>
    <row r="243" spans="1:5" ht="13.5">
      <c r="A243" s="27">
        <v>3540</v>
      </c>
      <c r="B243" s="27" t="s">
        <v>127</v>
      </c>
      <c r="C243" s="27" t="s">
        <v>275</v>
      </c>
      <c r="D243" s="27">
        <v>3</v>
      </c>
      <c r="E243" s="27" t="s">
        <v>105</v>
      </c>
    </row>
    <row r="244" spans="1:5" ht="13.5">
      <c r="A244" s="27">
        <v>3541</v>
      </c>
      <c r="B244" s="27" t="s">
        <v>129</v>
      </c>
      <c r="C244" s="27" t="s">
        <v>281</v>
      </c>
      <c r="D244" s="27">
        <v>3</v>
      </c>
      <c r="E244" s="27" t="s">
        <v>105</v>
      </c>
    </row>
    <row r="245" spans="1:5" ht="13.5">
      <c r="A245" s="27">
        <v>3542</v>
      </c>
      <c r="B245" s="27" t="s">
        <v>205</v>
      </c>
      <c r="C245" s="27" t="s">
        <v>206</v>
      </c>
      <c r="D245" s="27">
        <v>2</v>
      </c>
      <c r="E245" s="27" t="s">
        <v>105</v>
      </c>
    </row>
    <row r="246" spans="1:5" ht="13.5">
      <c r="A246" s="27">
        <v>3543</v>
      </c>
      <c r="B246" s="27" t="s">
        <v>218</v>
      </c>
      <c r="C246" s="27" t="s">
        <v>219</v>
      </c>
      <c r="D246" s="27">
        <v>2</v>
      </c>
      <c r="E246" s="27" t="s">
        <v>105</v>
      </c>
    </row>
    <row r="247" spans="1:5" ht="13.5">
      <c r="A247" s="27">
        <v>3544</v>
      </c>
      <c r="B247" s="27" t="s">
        <v>229</v>
      </c>
      <c r="C247" s="27" t="s">
        <v>230</v>
      </c>
      <c r="D247" s="27">
        <v>2</v>
      </c>
      <c r="E247" s="27" t="s">
        <v>105</v>
      </c>
    </row>
    <row r="248" spans="1:5" ht="13.5">
      <c r="A248" s="27">
        <v>3545</v>
      </c>
      <c r="B248" s="27" t="s">
        <v>246</v>
      </c>
      <c r="C248" s="27" t="s">
        <v>247</v>
      </c>
      <c r="D248" s="27">
        <v>2</v>
      </c>
      <c r="E248" s="27" t="s">
        <v>105</v>
      </c>
    </row>
    <row r="249" spans="1:5" ht="13.5">
      <c r="A249" s="27">
        <v>3546</v>
      </c>
      <c r="B249" s="27" t="s">
        <v>250</v>
      </c>
      <c r="C249" s="27" t="s">
        <v>251</v>
      </c>
      <c r="D249" s="27">
        <v>2</v>
      </c>
      <c r="E249" s="27" t="s">
        <v>105</v>
      </c>
    </row>
    <row r="250" spans="1:5" ht="13.5">
      <c r="A250" s="28">
        <v>3547</v>
      </c>
      <c r="B250" s="28" t="s">
        <v>287</v>
      </c>
      <c r="C250" s="28" t="s">
        <v>288</v>
      </c>
      <c r="D250" s="28">
        <v>2</v>
      </c>
      <c r="E250" s="28" t="s">
        <v>105</v>
      </c>
    </row>
    <row r="251" spans="1:5" ht="13.5">
      <c r="A251" s="28">
        <v>3548</v>
      </c>
      <c r="B251" s="28" t="s">
        <v>211</v>
      </c>
      <c r="C251" s="28" t="s">
        <v>212</v>
      </c>
      <c r="D251" s="28">
        <v>1</v>
      </c>
      <c r="E251" s="28" t="s">
        <v>105</v>
      </c>
    </row>
    <row r="252" spans="1:5" ht="13.5">
      <c r="A252" s="28">
        <v>3549</v>
      </c>
      <c r="B252" s="28" t="s">
        <v>222</v>
      </c>
      <c r="C252" s="28" t="s">
        <v>223</v>
      </c>
      <c r="D252" s="28">
        <v>1</v>
      </c>
      <c r="E252" s="28" t="s">
        <v>105</v>
      </c>
    </row>
    <row r="253" spans="1:5" ht="13.5">
      <c r="A253" s="28">
        <v>3550</v>
      </c>
      <c r="B253" s="28" t="s">
        <v>240</v>
      </c>
      <c r="C253" s="28" t="s">
        <v>241</v>
      </c>
      <c r="D253" s="28">
        <v>1</v>
      </c>
      <c r="E253" s="28" t="s">
        <v>105</v>
      </c>
    </row>
    <row r="254" spans="1:5" ht="13.5">
      <c r="A254" s="28">
        <v>3551</v>
      </c>
      <c r="B254" s="28" t="s">
        <v>244</v>
      </c>
      <c r="C254" s="28" t="s">
        <v>245</v>
      </c>
      <c r="D254" s="28">
        <v>1</v>
      </c>
      <c r="E254" s="28" t="s">
        <v>105</v>
      </c>
    </row>
    <row r="255" spans="1:5" ht="13.5">
      <c r="A255" s="28">
        <v>3552</v>
      </c>
      <c r="B255" s="28" t="s">
        <v>254</v>
      </c>
      <c r="C255" s="28" t="s">
        <v>255</v>
      </c>
      <c r="D255" s="28">
        <v>1</v>
      </c>
      <c r="E255" s="28" t="s">
        <v>105</v>
      </c>
    </row>
    <row r="256" spans="1:5" ht="13.5">
      <c r="A256" s="28">
        <v>3553</v>
      </c>
      <c r="B256" s="28" t="s">
        <v>259</v>
      </c>
      <c r="C256" s="28" t="s">
        <v>260</v>
      </c>
      <c r="D256" s="28">
        <v>1</v>
      </c>
      <c r="E256" s="28" t="s">
        <v>105</v>
      </c>
    </row>
    <row r="257" spans="1:5" ht="13.5">
      <c r="A257" s="28">
        <v>3554</v>
      </c>
      <c r="B257" s="28" t="s">
        <v>278</v>
      </c>
      <c r="C257" s="28" t="s">
        <v>279</v>
      </c>
      <c r="D257" s="28">
        <v>1</v>
      </c>
      <c r="E257" s="28" t="s">
        <v>105</v>
      </c>
    </row>
    <row r="258" spans="1:5" ht="13.5">
      <c r="A258" s="28">
        <v>3555</v>
      </c>
      <c r="B258" s="28" t="s">
        <v>283</v>
      </c>
      <c r="C258" s="28" t="s">
        <v>284</v>
      </c>
      <c r="D258" s="28">
        <v>1</v>
      </c>
      <c r="E258" s="28" t="s">
        <v>105</v>
      </c>
    </row>
    <row r="259" spans="1:5" ht="13.5">
      <c r="A259" s="29">
        <v>3901</v>
      </c>
      <c r="B259" s="29" t="s">
        <v>137</v>
      </c>
      <c r="C259" s="29" t="s">
        <v>591</v>
      </c>
      <c r="D259" s="29">
        <v>3</v>
      </c>
      <c r="E259" s="29" t="s">
        <v>132</v>
      </c>
    </row>
    <row r="260" spans="1:5" ht="13.5">
      <c r="A260" s="29">
        <v>3902</v>
      </c>
      <c r="B260" s="29" t="s">
        <v>136</v>
      </c>
      <c r="C260" s="29" t="s">
        <v>585</v>
      </c>
      <c r="D260" s="29">
        <v>3</v>
      </c>
      <c r="E260" s="29" t="s">
        <v>132</v>
      </c>
    </row>
    <row r="261" spans="1:5" ht="13.5">
      <c r="A261" s="29">
        <v>3903</v>
      </c>
      <c r="B261" s="29" t="s">
        <v>135</v>
      </c>
      <c r="C261" s="29" t="s">
        <v>584</v>
      </c>
      <c r="D261" s="29">
        <v>3</v>
      </c>
      <c r="E261" s="29" t="s">
        <v>132</v>
      </c>
    </row>
    <row r="262" spans="1:5" ht="13.5">
      <c r="A262" s="29">
        <v>3904</v>
      </c>
      <c r="B262" s="29" t="s">
        <v>134</v>
      </c>
      <c r="C262" s="29" t="s">
        <v>590</v>
      </c>
      <c r="D262" s="29">
        <v>3</v>
      </c>
      <c r="E262" s="29" t="s">
        <v>132</v>
      </c>
    </row>
    <row r="263" spans="1:5" ht="13.5">
      <c r="A263" s="28">
        <v>3905</v>
      </c>
      <c r="B263" s="28" t="s">
        <v>133</v>
      </c>
      <c r="C263" s="28" t="s">
        <v>578</v>
      </c>
      <c r="D263" s="28">
        <v>3</v>
      </c>
      <c r="E263" s="28" t="s">
        <v>132</v>
      </c>
    </row>
    <row r="264" spans="1:5" ht="13.5">
      <c r="A264" s="28">
        <v>3906</v>
      </c>
      <c r="B264" s="28" t="s">
        <v>140</v>
      </c>
      <c r="C264" s="28" t="s">
        <v>579</v>
      </c>
      <c r="D264" s="28">
        <v>3</v>
      </c>
      <c r="E264" s="28" t="s">
        <v>132</v>
      </c>
    </row>
    <row r="265" spans="1:5" ht="13.5">
      <c r="A265" s="29">
        <v>3907</v>
      </c>
      <c r="B265" s="29" t="s">
        <v>139</v>
      </c>
      <c r="C265" s="29" t="s">
        <v>594</v>
      </c>
      <c r="D265" s="29">
        <v>3</v>
      </c>
      <c r="E265" s="29" t="s">
        <v>132</v>
      </c>
    </row>
    <row r="266" spans="1:5" ht="13.5">
      <c r="A266" s="29">
        <v>3908</v>
      </c>
      <c r="B266" s="29" t="s">
        <v>141</v>
      </c>
      <c r="C266" s="29" t="s">
        <v>607</v>
      </c>
      <c r="D266" s="29">
        <v>3</v>
      </c>
      <c r="E266" s="29" t="s">
        <v>132</v>
      </c>
    </row>
    <row r="267" spans="1:5" ht="13.5">
      <c r="A267" s="29">
        <v>3909</v>
      </c>
      <c r="B267" s="29" t="s">
        <v>138</v>
      </c>
      <c r="C267" s="29" t="s">
        <v>586</v>
      </c>
      <c r="D267" s="29">
        <v>3</v>
      </c>
      <c r="E267" s="29" t="s">
        <v>132</v>
      </c>
    </row>
    <row r="268" spans="1:5" ht="13.5">
      <c r="A268" s="29">
        <v>3910</v>
      </c>
      <c r="B268" s="29" t="s">
        <v>603</v>
      </c>
      <c r="C268" s="29" t="s">
        <v>604</v>
      </c>
      <c r="D268" s="29">
        <v>2</v>
      </c>
      <c r="E268" s="29" t="s">
        <v>132</v>
      </c>
    </row>
    <row r="269" spans="1:5" ht="13.5">
      <c r="A269" s="29">
        <v>3911</v>
      </c>
      <c r="B269" s="29" t="s">
        <v>592</v>
      </c>
      <c r="C269" s="29" t="s">
        <v>593</v>
      </c>
      <c r="D269" s="29">
        <v>2</v>
      </c>
      <c r="E269" s="29" t="s">
        <v>132</v>
      </c>
    </row>
    <row r="270" spans="1:5" ht="13.5">
      <c r="A270" s="29">
        <v>3912</v>
      </c>
      <c r="B270" s="29" t="s">
        <v>595</v>
      </c>
      <c r="C270" s="29" t="s">
        <v>596</v>
      </c>
      <c r="D270" s="29">
        <v>2</v>
      </c>
      <c r="E270" s="29" t="s">
        <v>132</v>
      </c>
    </row>
    <row r="271" spans="1:5" ht="13.5">
      <c r="A271" s="28">
        <v>3913</v>
      </c>
      <c r="B271" s="28" t="s">
        <v>576</v>
      </c>
      <c r="C271" s="28" t="s">
        <v>577</v>
      </c>
      <c r="D271" s="28">
        <v>2</v>
      </c>
      <c r="E271" s="28" t="s">
        <v>132</v>
      </c>
    </row>
    <row r="272" spans="1:5" ht="13.5">
      <c r="A272" s="28">
        <v>3914</v>
      </c>
      <c r="B272" s="28" t="s">
        <v>580</v>
      </c>
      <c r="C272" s="28" t="s">
        <v>581</v>
      </c>
      <c r="D272" s="28">
        <v>1</v>
      </c>
      <c r="E272" s="28" t="s">
        <v>132</v>
      </c>
    </row>
    <row r="273" spans="1:5" ht="13.5">
      <c r="A273" s="29">
        <v>3915</v>
      </c>
      <c r="B273" s="29" t="s">
        <v>589</v>
      </c>
      <c r="C273" s="29" t="s">
        <v>235</v>
      </c>
      <c r="D273" s="29">
        <v>1</v>
      </c>
      <c r="E273" s="29" t="s">
        <v>132</v>
      </c>
    </row>
    <row r="274" spans="1:5" ht="13.5">
      <c r="A274" s="29">
        <v>3916</v>
      </c>
      <c r="B274" s="29" t="s">
        <v>608</v>
      </c>
      <c r="C274" s="29" t="s">
        <v>609</v>
      </c>
      <c r="D274" s="29">
        <v>1</v>
      </c>
      <c r="E274" s="29" t="s">
        <v>132</v>
      </c>
    </row>
    <row r="275" spans="1:5" ht="13.5">
      <c r="A275" s="29">
        <v>3917</v>
      </c>
      <c r="B275" s="29" t="s">
        <v>599</v>
      </c>
      <c r="C275" s="29" t="s">
        <v>600</v>
      </c>
      <c r="D275" s="29">
        <v>1</v>
      </c>
      <c r="E275" s="29" t="s">
        <v>132</v>
      </c>
    </row>
    <row r="276" spans="1:5" ht="13.5">
      <c r="A276" s="29">
        <v>3918</v>
      </c>
      <c r="B276" s="29" t="s">
        <v>601</v>
      </c>
      <c r="C276" s="29" t="s">
        <v>602</v>
      </c>
      <c r="D276" s="29">
        <v>1</v>
      </c>
      <c r="E276" s="29" t="s">
        <v>132</v>
      </c>
    </row>
    <row r="277" spans="1:5" ht="13.5">
      <c r="A277" s="29">
        <v>3919</v>
      </c>
      <c r="B277" s="29" t="s">
        <v>582</v>
      </c>
      <c r="C277" s="29" t="s">
        <v>583</v>
      </c>
      <c r="D277" s="29">
        <v>1</v>
      </c>
      <c r="E277" s="29" t="s">
        <v>132</v>
      </c>
    </row>
    <row r="278" spans="1:5" ht="13.5">
      <c r="A278" s="29">
        <v>3920</v>
      </c>
      <c r="B278" s="29" t="s">
        <v>605</v>
      </c>
      <c r="C278" s="29" t="s">
        <v>606</v>
      </c>
      <c r="D278" s="29">
        <v>1</v>
      </c>
      <c r="E278" s="29" t="s">
        <v>132</v>
      </c>
    </row>
    <row r="279" spans="1:5" ht="13.5">
      <c r="A279" s="29">
        <v>3921</v>
      </c>
      <c r="B279" s="29" t="s">
        <v>597</v>
      </c>
      <c r="C279" s="29" t="s">
        <v>598</v>
      </c>
      <c r="D279" s="29">
        <v>1</v>
      </c>
      <c r="E279" s="29" t="s">
        <v>132</v>
      </c>
    </row>
    <row r="280" spans="1:5" ht="13.5">
      <c r="A280" s="28">
        <v>3922</v>
      </c>
      <c r="B280" s="28" t="s">
        <v>574</v>
      </c>
      <c r="C280" s="28" t="s">
        <v>575</v>
      </c>
      <c r="D280" s="28">
        <v>1</v>
      </c>
      <c r="E280" s="28" t="s">
        <v>132</v>
      </c>
    </row>
    <row r="281" spans="1:5" ht="13.5">
      <c r="A281" s="29">
        <v>3923</v>
      </c>
      <c r="B281" s="29" t="s">
        <v>587</v>
      </c>
      <c r="C281" s="29" t="s">
        <v>588</v>
      </c>
      <c r="D281" s="29">
        <v>1</v>
      </c>
      <c r="E281" s="29" t="s">
        <v>132</v>
      </c>
    </row>
    <row r="282" spans="1:5" ht="13.5">
      <c r="A282" s="28">
        <v>4001</v>
      </c>
      <c r="B282" s="28" t="s">
        <v>143</v>
      </c>
      <c r="C282" s="28" t="s">
        <v>169</v>
      </c>
      <c r="D282" s="28">
        <v>3</v>
      </c>
      <c r="E282" s="28" t="s">
        <v>142</v>
      </c>
    </row>
    <row r="283" spans="1:5" ht="13.5">
      <c r="A283" s="28">
        <v>4002</v>
      </c>
      <c r="B283" s="28" t="s">
        <v>146</v>
      </c>
      <c r="C283" s="28" t="s">
        <v>166</v>
      </c>
      <c r="D283" s="28">
        <v>3</v>
      </c>
      <c r="E283" s="28" t="s">
        <v>142</v>
      </c>
    </row>
    <row r="284" spans="1:5" ht="13.5">
      <c r="A284" s="28">
        <v>4003</v>
      </c>
      <c r="B284" s="28" t="s">
        <v>147</v>
      </c>
      <c r="C284" s="28" t="s">
        <v>170</v>
      </c>
      <c r="D284" s="28">
        <v>3</v>
      </c>
      <c r="E284" s="28" t="s">
        <v>142</v>
      </c>
    </row>
    <row r="285" spans="1:5" ht="13.5">
      <c r="A285" s="28">
        <v>4004</v>
      </c>
      <c r="B285" s="28" t="s">
        <v>144</v>
      </c>
      <c r="C285" s="28" t="s">
        <v>199</v>
      </c>
      <c r="D285" s="28">
        <v>3</v>
      </c>
      <c r="E285" s="28" t="s">
        <v>142</v>
      </c>
    </row>
    <row r="286" spans="1:5" ht="13.5">
      <c r="A286" s="28">
        <v>4005</v>
      </c>
      <c r="B286" s="28" t="s">
        <v>145</v>
      </c>
      <c r="C286" s="28" t="s">
        <v>204</v>
      </c>
      <c r="D286" s="28">
        <v>3</v>
      </c>
      <c r="E286" s="28" t="s">
        <v>142</v>
      </c>
    </row>
    <row r="287" spans="1:5" ht="13.5">
      <c r="A287" s="28">
        <v>4006</v>
      </c>
      <c r="B287" s="28" t="s">
        <v>167</v>
      </c>
      <c r="C287" s="28" t="s">
        <v>168</v>
      </c>
      <c r="D287" s="28">
        <v>2</v>
      </c>
      <c r="E287" s="28" t="s">
        <v>142</v>
      </c>
    </row>
    <row r="288" spans="1:5" ht="13.5">
      <c r="A288" s="28">
        <v>4007</v>
      </c>
      <c r="B288" s="28" t="s">
        <v>179</v>
      </c>
      <c r="C288" s="28" t="s">
        <v>180</v>
      </c>
      <c r="D288" s="28">
        <v>2</v>
      </c>
      <c r="E288" s="28" t="s">
        <v>142</v>
      </c>
    </row>
    <row r="289" spans="1:5" ht="13.5">
      <c r="A289" s="28">
        <v>4008</v>
      </c>
      <c r="B289" s="28" t="s">
        <v>191</v>
      </c>
      <c r="C289" s="28" t="s">
        <v>192</v>
      </c>
      <c r="D289" s="28">
        <v>2</v>
      </c>
      <c r="E289" s="28" t="s">
        <v>142</v>
      </c>
    </row>
    <row r="290" spans="1:5" ht="13.5">
      <c r="A290" s="28">
        <v>4009</v>
      </c>
      <c r="B290" s="28" t="s">
        <v>200</v>
      </c>
      <c r="C290" s="28" t="s">
        <v>201</v>
      </c>
      <c r="D290" s="28">
        <v>2</v>
      </c>
      <c r="E290" s="28" t="s">
        <v>142</v>
      </c>
    </row>
    <row r="291" spans="1:5" ht="13.5">
      <c r="A291" s="28">
        <v>4010</v>
      </c>
      <c r="B291" s="28" t="s">
        <v>164</v>
      </c>
      <c r="C291" s="28" t="s">
        <v>165</v>
      </c>
      <c r="D291" s="28">
        <v>1</v>
      </c>
      <c r="E291" s="28" t="s">
        <v>142</v>
      </c>
    </row>
    <row r="292" spans="1:5" ht="13.5">
      <c r="A292" s="28">
        <v>4011</v>
      </c>
      <c r="B292" s="28" t="s">
        <v>173</v>
      </c>
      <c r="C292" s="28" t="s">
        <v>174</v>
      </c>
      <c r="D292" s="28">
        <v>1</v>
      </c>
      <c r="E292" s="28" t="s">
        <v>142</v>
      </c>
    </row>
    <row r="293" spans="1:5" ht="13.5">
      <c r="A293" s="28">
        <v>4012</v>
      </c>
      <c r="B293" s="28" t="s">
        <v>193</v>
      </c>
      <c r="C293" s="28" t="s">
        <v>194</v>
      </c>
      <c r="D293" s="28">
        <v>1</v>
      </c>
      <c r="E293" s="28" t="s">
        <v>142</v>
      </c>
    </row>
    <row r="294" spans="1:5" ht="13.5">
      <c r="A294" s="28">
        <v>4013</v>
      </c>
      <c r="B294" s="28" t="s">
        <v>197</v>
      </c>
      <c r="C294" s="28" t="s">
        <v>198</v>
      </c>
      <c r="D294" s="28">
        <v>1</v>
      </c>
      <c r="E294" s="28" t="s">
        <v>142</v>
      </c>
    </row>
    <row r="295" spans="1:5" ht="13.5">
      <c r="A295" s="28">
        <v>4014</v>
      </c>
      <c r="B295" s="28" t="s">
        <v>195</v>
      </c>
      <c r="C295" s="28" t="s">
        <v>196</v>
      </c>
      <c r="D295" s="28">
        <v>1</v>
      </c>
      <c r="E295" s="28" t="s">
        <v>142</v>
      </c>
    </row>
    <row r="296" spans="1:5" ht="13.5">
      <c r="A296" s="28">
        <v>4015</v>
      </c>
      <c r="B296" s="28" t="s">
        <v>187</v>
      </c>
      <c r="C296" s="28" t="s">
        <v>188</v>
      </c>
      <c r="D296" s="28">
        <v>1</v>
      </c>
      <c r="E296" s="28" t="s">
        <v>142</v>
      </c>
    </row>
    <row r="297" spans="1:5" ht="13.5">
      <c r="A297" s="28">
        <v>4016</v>
      </c>
      <c r="B297" s="28" t="s">
        <v>171</v>
      </c>
      <c r="C297" s="28" t="s">
        <v>172</v>
      </c>
      <c r="D297" s="28">
        <v>2</v>
      </c>
      <c r="E297" s="28" t="s">
        <v>142</v>
      </c>
    </row>
    <row r="298" spans="1:5" ht="13.5">
      <c r="A298" s="28">
        <v>4017</v>
      </c>
      <c r="B298" s="28" t="s">
        <v>177</v>
      </c>
      <c r="C298" s="28" t="s">
        <v>178</v>
      </c>
      <c r="D298" s="28">
        <v>2</v>
      </c>
      <c r="E298" s="28" t="s">
        <v>142</v>
      </c>
    </row>
    <row r="299" spans="1:5" ht="13.5">
      <c r="A299" s="28">
        <v>4018</v>
      </c>
      <c r="B299" s="28" t="s">
        <v>185</v>
      </c>
      <c r="C299" s="28" t="s">
        <v>186</v>
      </c>
      <c r="D299" s="28">
        <v>2</v>
      </c>
      <c r="E299" s="28" t="s">
        <v>142</v>
      </c>
    </row>
    <row r="300" spans="1:5" ht="13.5">
      <c r="A300" s="28">
        <v>4019</v>
      </c>
      <c r="B300" s="28" t="s">
        <v>189</v>
      </c>
      <c r="C300" s="28" t="s">
        <v>190</v>
      </c>
      <c r="D300" s="28">
        <v>1</v>
      </c>
      <c r="E300" s="28" t="s">
        <v>142</v>
      </c>
    </row>
    <row r="301" spans="1:5" ht="13.5">
      <c r="A301" s="28">
        <v>4020</v>
      </c>
      <c r="B301" s="28" t="s">
        <v>175</v>
      </c>
      <c r="C301" s="28" t="s">
        <v>176</v>
      </c>
      <c r="D301" s="28">
        <v>1</v>
      </c>
      <c r="E301" s="28" t="s">
        <v>142</v>
      </c>
    </row>
    <row r="302" spans="1:5" ht="13.5">
      <c r="A302" s="28">
        <v>4021</v>
      </c>
      <c r="B302" s="28" t="s">
        <v>202</v>
      </c>
      <c r="C302" s="28" t="s">
        <v>203</v>
      </c>
      <c r="D302" s="28">
        <v>1</v>
      </c>
      <c r="E302" s="28" t="s">
        <v>142</v>
      </c>
    </row>
    <row r="303" spans="1:5" ht="13.5">
      <c r="A303" s="28">
        <v>4022</v>
      </c>
      <c r="B303" s="28" t="s">
        <v>181</v>
      </c>
      <c r="C303" s="28" t="s">
        <v>182</v>
      </c>
      <c r="D303" s="28">
        <v>1</v>
      </c>
      <c r="E303" s="28" t="s">
        <v>142</v>
      </c>
    </row>
    <row r="304" spans="1:5" ht="13.5">
      <c r="A304" s="28">
        <v>4023</v>
      </c>
      <c r="B304" s="28" t="s">
        <v>183</v>
      </c>
      <c r="C304" s="28" t="s">
        <v>184</v>
      </c>
      <c r="D304" s="28">
        <v>1</v>
      </c>
      <c r="E304" s="28" t="s">
        <v>142</v>
      </c>
    </row>
    <row r="305" spans="1:5" ht="13.5">
      <c r="A305" s="29">
        <v>4101</v>
      </c>
      <c r="B305" s="29" t="s">
        <v>149</v>
      </c>
      <c r="C305" s="29" t="s">
        <v>641</v>
      </c>
      <c r="D305" s="29">
        <v>3</v>
      </c>
      <c r="E305" s="29" t="s">
        <v>148</v>
      </c>
    </row>
    <row r="306" spans="1:5" ht="13.5">
      <c r="A306" s="29">
        <v>4102</v>
      </c>
      <c r="B306" s="29" t="s">
        <v>150</v>
      </c>
      <c r="C306" s="29" t="s">
        <v>642</v>
      </c>
      <c r="D306" s="29">
        <v>3</v>
      </c>
      <c r="E306" s="29" t="s">
        <v>148</v>
      </c>
    </row>
    <row r="307" spans="1:5" ht="13.5">
      <c r="A307" s="29">
        <v>4103</v>
      </c>
      <c r="B307" s="29" t="s">
        <v>643</v>
      </c>
      <c r="C307" s="29" t="s">
        <v>644</v>
      </c>
      <c r="D307" s="29">
        <v>1</v>
      </c>
      <c r="E307" s="29" t="s">
        <v>148</v>
      </c>
    </row>
    <row r="308" spans="1:5" ht="13.5">
      <c r="A308" s="29">
        <v>4301</v>
      </c>
      <c r="B308" s="29" t="s">
        <v>152</v>
      </c>
      <c r="C308" s="29" t="s">
        <v>610</v>
      </c>
      <c r="D308" s="29">
        <v>3</v>
      </c>
      <c r="E308" s="29" t="s">
        <v>151</v>
      </c>
    </row>
    <row r="309" spans="1:5" ht="13.5">
      <c r="A309" s="29">
        <v>4302</v>
      </c>
      <c r="B309" s="29" t="s">
        <v>153</v>
      </c>
      <c r="C309" s="29" t="s">
        <v>613</v>
      </c>
      <c r="D309" s="29">
        <v>3</v>
      </c>
      <c r="E309" s="29" t="s">
        <v>151</v>
      </c>
    </row>
    <row r="310" spans="1:5" ht="13.5">
      <c r="A310" s="29">
        <v>4303</v>
      </c>
      <c r="B310" s="29" t="s">
        <v>154</v>
      </c>
      <c r="C310" s="29" t="s">
        <v>639</v>
      </c>
      <c r="D310" s="29">
        <v>3</v>
      </c>
      <c r="E310" s="29" t="s">
        <v>151</v>
      </c>
    </row>
    <row r="311" spans="1:5" ht="13.5">
      <c r="A311" s="29">
        <v>4304</v>
      </c>
      <c r="B311" s="29" t="s">
        <v>158</v>
      </c>
      <c r="C311" s="29" t="s">
        <v>638</v>
      </c>
      <c r="D311" s="29">
        <v>3</v>
      </c>
      <c r="E311" s="29" t="s">
        <v>151</v>
      </c>
    </row>
    <row r="312" spans="1:5" ht="13.5">
      <c r="A312" s="29">
        <v>4305</v>
      </c>
      <c r="B312" s="29" t="s">
        <v>155</v>
      </c>
      <c r="C312" s="29" t="s">
        <v>640</v>
      </c>
      <c r="D312" s="29">
        <v>3</v>
      </c>
      <c r="E312" s="29" t="s">
        <v>151</v>
      </c>
    </row>
    <row r="313" spans="1:5" ht="13.5">
      <c r="A313" s="29">
        <v>4306</v>
      </c>
      <c r="B313" s="29" t="s">
        <v>156</v>
      </c>
      <c r="C313" s="29" t="s">
        <v>633</v>
      </c>
      <c r="D313" s="29">
        <v>3</v>
      </c>
      <c r="E313" s="29" t="s">
        <v>151</v>
      </c>
    </row>
    <row r="314" spans="1:5" ht="13.5">
      <c r="A314" s="29">
        <v>4307</v>
      </c>
      <c r="B314" s="29" t="s">
        <v>157</v>
      </c>
      <c r="C314" s="29" t="s">
        <v>614</v>
      </c>
      <c r="D314" s="29">
        <v>3</v>
      </c>
      <c r="E314" s="29" t="s">
        <v>151</v>
      </c>
    </row>
    <row r="315" spans="1:5" ht="13.5">
      <c r="A315" s="29">
        <v>4308</v>
      </c>
      <c r="B315" s="29" t="s">
        <v>636</v>
      </c>
      <c r="C315" s="29" t="s">
        <v>637</v>
      </c>
      <c r="D315" s="29">
        <v>2</v>
      </c>
      <c r="E315" s="29" t="s">
        <v>151</v>
      </c>
    </row>
    <row r="316" spans="1:5" ht="13.5">
      <c r="A316" s="29">
        <v>4309</v>
      </c>
      <c r="B316" s="29" t="s">
        <v>617</v>
      </c>
      <c r="C316" s="29" t="s">
        <v>618</v>
      </c>
      <c r="D316" s="29">
        <v>2</v>
      </c>
      <c r="E316" s="29" t="s">
        <v>151</v>
      </c>
    </row>
    <row r="317" spans="1:5" ht="13.5">
      <c r="A317" s="29">
        <v>4310</v>
      </c>
      <c r="B317" s="29" t="s">
        <v>627</v>
      </c>
      <c r="C317" s="29" t="s">
        <v>628</v>
      </c>
      <c r="D317" s="29">
        <v>2</v>
      </c>
      <c r="E317" s="29" t="s">
        <v>151</v>
      </c>
    </row>
    <row r="318" spans="1:5" ht="13.5">
      <c r="A318" s="29">
        <v>4311</v>
      </c>
      <c r="B318" s="29" t="s">
        <v>634</v>
      </c>
      <c r="C318" s="29" t="s">
        <v>635</v>
      </c>
      <c r="D318" s="29">
        <v>2</v>
      </c>
      <c r="E318" s="29" t="s">
        <v>151</v>
      </c>
    </row>
    <row r="319" spans="1:5" ht="13.5">
      <c r="A319" s="29">
        <v>4312</v>
      </c>
      <c r="B319" s="29" t="s">
        <v>611</v>
      </c>
      <c r="C319" s="29" t="s">
        <v>612</v>
      </c>
      <c r="D319" s="29">
        <v>2</v>
      </c>
      <c r="E319" s="29" t="s">
        <v>151</v>
      </c>
    </row>
    <row r="320" spans="1:5" ht="13.5">
      <c r="A320" s="29">
        <v>4313</v>
      </c>
      <c r="B320" s="29" t="s">
        <v>623</v>
      </c>
      <c r="C320" s="29" t="s">
        <v>624</v>
      </c>
      <c r="D320" s="29">
        <v>2</v>
      </c>
      <c r="E320" s="29" t="s">
        <v>151</v>
      </c>
    </row>
    <row r="321" spans="1:5" ht="13.5">
      <c r="A321" s="29">
        <v>4314</v>
      </c>
      <c r="B321" s="29" t="s">
        <v>629</v>
      </c>
      <c r="C321" s="29" t="s">
        <v>630</v>
      </c>
      <c r="D321" s="29">
        <v>2</v>
      </c>
      <c r="E321" s="29" t="s">
        <v>151</v>
      </c>
    </row>
    <row r="322" spans="1:5" ht="13.5">
      <c r="A322" s="29">
        <v>4315</v>
      </c>
      <c r="B322" s="29" t="s">
        <v>615</v>
      </c>
      <c r="C322" s="29" t="s">
        <v>616</v>
      </c>
      <c r="D322" s="29">
        <v>1</v>
      </c>
      <c r="E322" s="29" t="s">
        <v>151</v>
      </c>
    </row>
    <row r="323" spans="1:5" ht="13.5">
      <c r="A323" s="29">
        <v>4316</v>
      </c>
      <c r="B323" s="29" t="s">
        <v>621</v>
      </c>
      <c r="C323" s="29" t="s">
        <v>622</v>
      </c>
      <c r="D323" s="29">
        <v>1</v>
      </c>
      <c r="E323" s="29" t="s">
        <v>151</v>
      </c>
    </row>
    <row r="324" spans="1:5" ht="13.5">
      <c r="A324" s="29">
        <v>4317</v>
      </c>
      <c r="B324" s="29" t="s">
        <v>625</v>
      </c>
      <c r="C324" s="29" t="s">
        <v>626</v>
      </c>
      <c r="D324" s="29">
        <v>1</v>
      </c>
      <c r="E324" s="29" t="s">
        <v>151</v>
      </c>
    </row>
    <row r="325" spans="1:5" ht="13.5">
      <c r="A325" s="29">
        <v>4318</v>
      </c>
      <c r="B325" s="29" t="s">
        <v>631</v>
      </c>
      <c r="C325" s="29" t="s">
        <v>632</v>
      </c>
      <c r="D325" s="29">
        <v>1</v>
      </c>
      <c r="E325" s="29" t="s">
        <v>151</v>
      </c>
    </row>
    <row r="326" spans="1:5" ht="13.5">
      <c r="A326" s="29">
        <v>4319</v>
      </c>
      <c r="B326" s="29" t="s">
        <v>619</v>
      </c>
      <c r="C326" s="29" t="s">
        <v>620</v>
      </c>
      <c r="D326" s="29">
        <v>1</v>
      </c>
      <c r="E326" s="29" t="s">
        <v>151</v>
      </c>
    </row>
    <row r="327" spans="1:5" ht="13.5">
      <c r="A327" s="29">
        <v>4401</v>
      </c>
      <c r="B327" s="29" t="s">
        <v>707</v>
      </c>
      <c r="C327" s="29" t="s">
        <v>708</v>
      </c>
      <c r="D327" s="29">
        <v>2</v>
      </c>
      <c r="E327" s="29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1" sqref="A1:AP1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1" t="s">
        <v>714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6"/>
      <c r="L3" s="36"/>
      <c r="M3" s="36"/>
      <c r="N3" s="36"/>
      <c r="O3" s="36"/>
      <c r="P3" s="36"/>
      <c r="Q3" s="36"/>
      <c r="R3" s="36"/>
      <c r="S3" s="37"/>
      <c r="T3" s="40"/>
      <c r="U3" s="41"/>
      <c r="V3" s="41"/>
      <c r="W3" s="44"/>
      <c r="X3" s="44"/>
      <c r="Y3" s="44"/>
      <c r="Z3" s="44"/>
      <c r="AA3" s="46"/>
      <c r="AB3" s="46"/>
      <c r="AC3" s="41"/>
      <c r="AD3" s="41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8"/>
      <c r="L4" s="38"/>
      <c r="M4" s="38"/>
      <c r="N4" s="38"/>
      <c r="O4" s="38"/>
      <c r="P4" s="38"/>
      <c r="Q4" s="38"/>
      <c r="R4" s="38"/>
      <c r="S4" s="39"/>
      <c r="T4" s="42"/>
      <c r="U4" s="43"/>
      <c r="V4" s="43"/>
      <c r="W4" s="45"/>
      <c r="X4" s="45"/>
      <c r="Y4" s="45"/>
      <c r="Z4" s="45"/>
      <c r="AA4" s="47"/>
      <c r="AB4" s="47"/>
      <c r="AC4" s="43"/>
      <c r="AD4" s="43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4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48"/>
      <c r="L5" s="48"/>
      <c r="M5" s="48"/>
      <c r="N5" s="48"/>
      <c r="O5" s="48"/>
      <c r="P5" s="48"/>
      <c r="Q5" s="48"/>
      <c r="R5" s="48"/>
      <c r="S5" s="48"/>
      <c r="T5" s="49"/>
      <c r="U5" s="49"/>
      <c r="V5" s="49"/>
      <c r="W5" s="49"/>
      <c r="X5" s="49"/>
      <c r="Y5" s="49"/>
      <c r="Z5" s="49"/>
      <c r="AA5" s="50" t="s">
        <v>9</v>
      </c>
      <c r="AB5" s="50"/>
      <c r="AC5" s="50"/>
      <c r="AD5" s="50"/>
      <c r="AE5" s="51"/>
      <c r="AF5" s="54"/>
      <c r="AG5" s="55"/>
      <c r="AH5" s="55"/>
      <c r="AI5" s="55"/>
      <c r="AJ5" s="55"/>
      <c r="AK5" s="55"/>
      <c r="AL5" s="55"/>
      <c r="AM5" s="55"/>
      <c r="AN5" s="55"/>
      <c r="AO5" s="55"/>
      <c r="AP5" s="56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52"/>
      <c r="AB6" s="52"/>
      <c r="AC6" s="52"/>
      <c r="AD6" s="52"/>
      <c r="AE6" s="53"/>
      <c r="AF6" s="57"/>
      <c r="AG6" s="58"/>
      <c r="AH6" s="58"/>
      <c r="AI6" s="58"/>
      <c r="AJ6" s="58"/>
      <c r="AK6" s="58"/>
      <c r="AL6" s="58"/>
      <c r="AM6" s="58"/>
      <c r="AN6" s="58"/>
      <c r="AO6" s="58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34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4" t="s">
        <v>23</v>
      </c>
      <c r="AB7" s="52"/>
      <c r="AC7" s="52"/>
      <c r="AD7" s="52"/>
      <c r="AE7" s="53"/>
      <c r="AF7" s="67"/>
      <c r="AG7" s="68"/>
      <c r="AH7" s="68"/>
      <c r="AI7" s="68"/>
      <c r="AJ7" s="68"/>
      <c r="AK7" s="68"/>
      <c r="AL7" s="68"/>
      <c r="AM7" s="68"/>
      <c r="AN7" s="68"/>
      <c r="AO7" s="68"/>
      <c r="AP7" s="69"/>
    </row>
    <row r="8" spans="1:42" ht="10.5" customHeight="1" thickBot="1">
      <c r="A8" s="60"/>
      <c r="B8" s="61"/>
      <c r="C8" s="61"/>
      <c r="D8" s="61"/>
      <c r="E8" s="61"/>
      <c r="F8" s="61"/>
      <c r="G8" s="61"/>
      <c r="H8" s="61"/>
      <c r="I8" s="61"/>
      <c r="J8" s="61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5"/>
      <c r="AB8" s="65"/>
      <c r="AC8" s="65"/>
      <c r="AD8" s="65"/>
      <c r="AE8" s="66"/>
      <c r="AF8" s="70"/>
      <c r="AG8" s="71"/>
      <c r="AH8" s="71"/>
      <c r="AI8" s="71"/>
      <c r="AJ8" s="71"/>
      <c r="AK8" s="71"/>
      <c r="AL8" s="71"/>
      <c r="AM8" s="71"/>
      <c r="AN8" s="71"/>
      <c r="AO8" s="71"/>
      <c r="AP8" s="72"/>
    </row>
    <row r="9" spans="30:52" ht="14.25" customHeight="1" thickBot="1">
      <c r="AD9" s="73" t="s">
        <v>37</v>
      </c>
      <c r="AE9" s="73"/>
      <c r="AF9" s="73"/>
      <c r="AK9" s="167" t="s">
        <v>44</v>
      </c>
      <c r="AL9" s="167"/>
      <c r="AM9" s="167"/>
      <c r="AN9" s="167"/>
      <c r="AZ9" s="15" t="s">
        <v>35</v>
      </c>
    </row>
    <row r="10" spans="20:42" ht="10.5" customHeight="1">
      <c r="T10" s="74" t="s">
        <v>10</v>
      </c>
      <c r="U10" s="74"/>
      <c r="V10" s="74"/>
      <c r="W10" s="74"/>
      <c r="X10" s="74"/>
      <c r="Y10" s="75">
        <f>COUNT(AJ15:AJ95)</f>
        <v>0</v>
      </c>
      <c r="Z10" s="76"/>
      <c r="AA10" s="77"/>
      <c r="AB10" s="74" t="s">
        <v>11</v>
      </c>
      <c r="AC10" s="74"/>
      <c r="AD10" s="81">
        <v>200</v>
      </c>
      <c r="AE10" s="81"/>
      <c r="AF10" s="81"/>
      <c r="AG10" s="74" t="s">
        <v>12</v>
      </c>
      <c r="AH10" s="74"/>
      <c r="AI10" s="82" t="s">
        <v>13</v>
      </c>
      <c r="AJ10" s="82"/>
      <c r="AK10" s="83">
        <f>Y10*AD10</f>
        <v>0</v>
      </c>
      <c r="AL10" s="84"/>
      <c r="AM10" s="84"/>
      <c r="AN10" s="85"/>
      <c r="AO10" s="89" t="s">
        <v>12</v>
      </c>
      <c r="AP10" s="89"/>
    </row>
    <row r="11" spans="20:57" ht="10.5" customHeight="1" thickBot="1">
      <c r="T11" s="74"/>
      <c r="U11" s="74"/>
      <c r="V11" s="74"/>
      <c r="W11" s="74"/>
      <c r="X11" s="74"/>
      <c r="Y11" s="78"/>
      <c r="Z11" s="79"/>
      <c r="AA11" s="80"/>
      <c r="AB11" s="74"/>
      <c r="AC11" s="74"/>
      <c r="AD11" s="81"/>
      <c r="AE11" s="81"/>
      <c r="AF11" s="81"/>
      <c r="AG11" s="74"/>
      <c r="AH11" s="74"/>
      <c r="AI11" s="82"/>
      <c r="AJ11" s="82"/>
      <c r="AK11" s="86"/>
      <c r="AL11" s="87"/>
      <c r="AM11" s="87"/>
      <c r="AN11" s="88"/>
      <c r="AO11" s="89"/>
      <c r="AP11" s="89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90"/>
      <c r="B13" s="91"/>
      <c r="C13" s="91" t="s">
        <v>7</v>
      </c>
      <c r="D13" s="91"/>
      <c r="E13" s="91"/>
      <c r="F13" s="91" t="s">
        <v>0</v>
      </c>
      <c r="G13" s="91"/>
      <c r="H13" s="91"/>
      <c r="I13" s="91"/>
      <c r="J13" s="91"/>
      <c r="K13" s="91" t="s">
        <v>1</v>
      </c>
      <c r="L13" s="91"/>
      <c r="M13" s="91"/>
      <c r="N13" s="91"/>
      <c r="O13" s="91"/>
      <c r="P13" s="91" t="s">
        <v>2</v>
      </c>
      <c r="Q13" s="91"/>
      <c r="R13" s="91"/>
      <c r="S13" s="91" t="s">
        <v>3</v>
      </c>
      <c r="T13" s="91"/>
      <c r="U13" s="91"/>
      <c r="V13" s="91"/>
      <c r="W13" s="91" t="s">
        <v>4</v>
      </c>
      <c r="X13" s="91"/>
      <c r="Y13" s="91"/>
      <c r="Z13" s="91"/>
      <c r="AA13" s="91"/>
      <c r="AB13" s="91"/>
      <c r="AC13" s="91"/>
      <c r="AD13" s="91"/>
      <c r="AE13" s="91" t="s">
        <v>8</v>
      </c>
      <c r="AF13" s="91"/>
      <c r="AG13" s="91"/>
      <c r="AH13" s="94"/>
      <c r="AL13" s="90" t="s">
        <v>6</v>
      </c>
      <c r="AM13" s="91"/>
      <c r="AN13" s="91"/>
      <c r="AO13" s="91" t="s">
        <v>10</v>
      </c>
      <c r="AP13" s="94"/>
      <c r="AR13" s="96"/>
      <c r="AS13" s="96"/>
      <c r="AT13" s="96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 t="s">
        <v>5</v>
      </c>
      <c r="X14" s="93"/>
      <c r="Y14" s="93"/>
      <c r="Z14" s="93" t="s">
        <v>6</v>
      </c>
      <c r="AA14" s="93"/>
      <c r="AB14" s="93"/>
      <c r="AC14" s="93"/>
      <c r="AD14" s="93"/>
      <c r="AE14" s="93"/>
      <c r="AF14" s="93"/>
      <c r="AG14" s="93"/>
      <c r="AH14" s="95"/>
      <c r="AL14" s="92"/>
      <c r="AM14" s="93"/>
      <c r="AN14" s="93"/>
      <c r="AO14" s="93"/>
      <c r="AP14" s="95"/>
      <c r="AR14" s="96"/>
      <c r="AS14" s="96"/>
      <c r="AT14" s="96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101">
        <v>1</v>
      </c>
      <c r="B15" s="52"/>
      <c r="C15" s="97"/>
      <c r="D15" s="97"/>
      <c r="E15" s="97"/>
      <c r="F15" s="35">
        <f>IF(C15="","",VLOOKUP(C15,'選手名簿'!$A$2:$E$910,2,FALSE))</f>
      </c>
      <c r="G15" s="35"/>
      <c r="H15" s="35"/>
      <c r="I15" s="35"/>
      <c r="J15" s="35"/>
      <c r="K15" s="102">
        <f>IF(C15="","",VLOOKUP(C15,'選手名簿'!$A$2:$E$910,3,FALSE))</f>
      </c>
      <c r="L15" s="102"/>
      <c r="M15" s="102"/>
      <c r="N15" s="102"/>
      <c r="O15" s="102"/>
      <c r="P15" s="52">
        <f>IF(C15="","",VLOOKUP(C15,'選手名簿'!$A$2:$E$910,4,FALSE))</f>
      </c>
      <c r="Q15" s="52"/>
      <c r="R15" s="52"/>
      <c r="S15" s="93">
        <f>IF(C15="","",VLOOKUP(C15,'選手名簿'!$A$2:$E$910,5,FALSE))</f>
      </c>
      <c r="T15" s="93"/>
      <c r="U15" s="93"/>
      <c r="V15" s="93"/>
      <c r="W15" s="97" t="s">
        <v>15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  <c r="AI15" s="2" t="str">
        <f>W15&amp;Z15</f>
        <v>女子</v>
      </c>
      <c r="AJ15" s="2">
        <f>IF(COUNTIF($C$15:C15,C15)=1,ROW(A1),"")</f>
      </c>
      <c r="AL15" s="99" t="s">
        <v>710</v>
      </c>
      <c r="AM15" s="100"/>
      <c r="AN15" s="100"/>
      <c r="AO15" s="93">
        <f>COUNTIF($AI$15:$AI$95,AL15)</f>
        <v>0</v>
      </c>
      <c r="AP15" s="95"/>
      <c r="AR15" s="96"/>
      <c r="AS15" s="96"/>
      <c r="AT15" s="96"/>
      <c r="AZ15" s="17"/>
      <c r="BA15" s="17"/>
      <c r="BB15" s="17"/>
      <c r="BC15" s="17"/>
      <c r="BD15" s="17"/>
      <c r="BE15" s="17"/>
      <c r="BF15" s="17" t="s">
        <v>712</v>
      </c>
      <c r="BG15" s="17" t="s">
        <v>162</v>
      </c>
      <c r="BH15" s="17"/>
      <c r="BI15" s="17"/>
    </row>
    <row r="16" spans="1:61" ht="9.75" customHeight="1">
      <c r="A16" s="101"/>
      <c r="B16" s="52"/>
      <c r="C16" s="97"/>
      <c r="D16" s="97"/>
      <c r="E16" s="97"/>
      <c r="F16" s="35"/>
      <c r="G16" s="35"/>
      <c r="H16" s="35"/>
      <c r="I16" s="35"/>
      <c r="J16" s="35"/>
      <c r="K16" s="102"/>
      <c r="L16" s="102"/>
      <c r="M16" s="102"/>
      <c r="N16" s="102"/>
      <c r="O16" s="102"/>
      <c r="P16" s="52"/>
      <c r="Q16" s="52"/>
      <c r="R16" s="52"/>
      <c r="S16" s="93"/>
      <c r="T16" s="93"/>
      <c r="U16" s="93"/>
      <c r="V16" s="93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/>
      <c r="AL16" s="99"/>
      <c r="AM16" s="100"/>
      <c r="AN16" s="100"/>
      <c r="AO16" s="93"/>
      <c r="AP16" s="95"/>
      <c r="AZ16" s="17"/>
      <c r="BA16" s="17"/>
      <c r="BB16" s="17"/>
      <c r="BC16" s="17"/>
      <c r="BD16" s="17"/>
      <c r="BE16" s="17"/>
      <c r="BF16" s="17" t="s">
        <v>713</v>
      </c>
      <c r="BG16" s="17"/>
      <c r="BH16" s="17"/>
      <c r="BI16" s="17"/>
    </row>
    <row r="17" spans="1:61" ht="9.75" customHeight="1">
      <c r="A17" s="101">
        <v>2</v>
      </c>
      <c r="B17" s="52"/>
      <c r="C17" s="97"/>
      <c r="D17" s="97"/>
      <c r="E17" s="97"/>
      <c r="F17" s="35">
        <f>IF(C17="","",VLOOKUP(C17,'選手名簿'!$A$2:$E$910,2,FALSE))</f>
      </c>
      <c r="G17" s="35"/>
      <c r="H17" s="35"/>
      <c r="I17" s="35"/>
      <c r="J17" s="35"/>
      <c r="K17" s="102">
        <f>IF(C17="","",VLOOKUP(C17,'選手名簿'!$A$2:$E$910,3,FALSE))</f>
      </c>
      <c r="L17" s="102"/>
      <c r="M17" s="102"/>
      <c r="N17" s="102"/>
      <c r="O17" s="102"/>
      <c r="P17" s="52">
        <f>IF(C17="","",VLOOKUP(C17,'選手名簿'!$A$2:$E$910,4,FALSE))</f>
      </c>
      <c r="Q17" s="52"/>
      <c r="R17" s="52"/>
      <c r="S17" s="93">
        <f>IF(C17="","",VLOOKUP(C17,'選手名簿'!$A$2:$E$910,5,FALSE))</f>
      </c>
      <c r="T17" s="93"/>
      <c r="U17" s="93"/>
      <c r="V17" s="93"/>
      <c r="W17" s="97" t="s">
        <v>15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2" t="str">
        <f>W17&amp;Z17</f>
        <v>女子</v>
      </c>
      <c r="AJ17" s="2">
        <f>IF(COUNTIF($C$15:C17,C17)=1,ROW(A2),"")</f>
      </c>
      <c r="AL17" s="99" t="s">
        <v>715</v>
      </c>
      <c r="AM17" s="100"/>
      <c r="AN17" s="100"/>
      <c r="AO17" s="93">
        <f>COUNTIF($AI$15:$AI$95,AL17)</f>
        <v>0</v>
      </c>
      <c r="AP17" s="95"/>
      <c r="AZ17" s="17"/>
      <c r="BA17" s="17"/>
      <c r="BB17" s="17"/>
      <c r="BC17" s="17"/>
      <c r="BD17" s="17"/>
      <c r="BE17" s="17"/>
      <c r="BF17" s="17" t="s">
        <v>711</v>
      </c>
      <c r="BG17" s="17"/>
      <c r="BH17" s="17"/>
      <c r="BI17" s="17"/>
    </row>
    <row r="18" spans="1:61" ht="9.75" customHeight="1">
      <c r="A18" s="101"/>
      <c r="B18" s="52"/>
      <c r="C18" s="97"/>
      <c r="D18" s="97"/>
      <c r="E18" s="97"/>
      <c r="F18" s="35"/>
      <c r="G18" s="35"/>
      <c r="H18" s="35"/>
      <c r="I18" s="35"/>
      <c r="J18" s="35"/>
      <c r="K18" s="102"/>
      <c r="L18" s="102"/>
      <c r="M18" s="102"/>
      <c r="N18" s="102"/>
      <c r="O18" s="102"/>
      <c r="P18" s="52"/>
      <c r="Q18" s="52"/>
      <c r="R18" s="52"/>
      <c r="S18" s="93"/>
      <c r="T18" s="93"/>
      <c r="U18" s="93"/>
      <c r="V18" s="93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L18" s="99"/>
      <c r="AM18" s="100"/>
      <c r="AN18" s="100"/>
      <c r="AO18" s="93"/>
      <c r="AP18" s="95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9.75" customHeight="1">
      <c r="A19" s="101">
        <v>3</v>
      </c>
      <c r="B19" s="52"/>
      <c r="C19" s="97"/>
      <c r="D19" s="97"/>
      <c r="E19" s="97"/>
      <c r="F19" s="35">
        <f>IF(C19="","",VLOOKUP(C19,'選手名簿'!$A$2:$E$910,2,FALSE))</f>
      </c>
      <c r="G19" s="35"/>
      <c r="H19" s="35"/>
      <c r="I19" s="35"/>
      <c r="J19" s="35"/>
      <c r="K19" s="102">
        <f>IF(C19="","",VLOOKUP(C19,'選手名簿'!$A$2:$E$910,3,FALSE))</f>
      </c>
      <c r="L19" s="102"/>
      <c r="M19" s="102"/>
      <c r="N19" s="102"/>
      <c r="O19" s="102"/>
      <c r="P19" s="52">
        <f>IF(C19="","",VLOOKUP(C19,'選手名簿'!$A$2:$E$910,4,FALSE))</f>
      </c>
      <c r="Q19" s="52"/>
      <c r="R19" s="52"/>
      <c r="S19" s="93">
        <f>IF(C19="","",VLOOKUP(C19,'選手名簿'!$A$2:$E$910,5,FALSE))</f>
      </c>
      <c r="T19" s="93"/>
      <c r="U19" s="93"/>
      <c r="V19" s="93"/>
      <c r="W19" s="97" t="s">
        <v>15</v>
      </c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8"/>
      <c r="AI19" s="2" t="str">
        <f>W19&amp;Z19</f>
        <v>女子</v>
      </c>
      <c r="AJ19" s="2">
        <f>IF(COUNTIF($C$15:C19,C19)=1,ROW(A3),"")</f>
      </c>
      <c r="AL19" s="99"/>
      <c r="AM19" s="100"/>
      <c r="AN19" s="100"/>
      <c r="AO19" s="93">
        <f>COUNTIF($AI$15:$AI$95,AL19)</f>
        <v>0</v>
      </c>
      <c r="AP19" s="95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1"/>
      <c r="B20" s="52"/>
      <c r="C20" s="97"/>
      <c r="D20" s="97"/>
      <c r="E20" s="97"/>
      <c r="F20" s="35"/>
      <c r="G20" s="35"/>
      <c r="H20" s="35"/>
      <c r="I20" s="35"/>
      <c r="J20" s="35"/>
      <c r="K20" s="102"/>
      <c r="L20" s="102"/>
      <c r="M20" s="102"/>
      <c r="N20" s="102"/>
      <c r="O20" s="102"/>
      <c r="P20" s="52"/>
      <c r="Q20" s="52"/>
      <c r="R20" s="52"/>
      <c r="S20" s="93"/>
      <c r="T20" s="93"/>
      <c r="U20" s="93"/>
      <c r="V20" s="93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  <c r="AL20" s="99"/>
      <c r="AM20" s="100"/>
      <c r="AN20" s="100"/>
      <c r="AO20" s="93"/>
      <c r="AP20" s="95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1">
        <v>4</v>
      </c>
      <c r="B21" s="52"/>
      <c r="C21" s="97"/>
      <c r="D21" s="97"/>
      <c r="E21" s="97"/>
      <c r="F21" s="35">
        <f>IF(C21="","",VLOOKUP(C21,'選手名簿'!$A$2:$E$910,2,FALSE))</f>
      </c>
      <c r="G21" s="35"/>
      <c r="H21" s="35"/>
      <c r="I21" s="35"/>
      <c r="J21" s="35"/>
      <c r="K21" s="102">
        <f>IF(C21="","",VLOOKUP(C21,'選手名簿'!$A$2:$E$910,3,FALSE))</f>
      </c>
      <c r="L21" s="102"/>
      <c r="M21" s="102"/>
      <c r="N21" s="102"/>
      <c r="O21" s="102"/>
      <c r="P21" s="52">
        <f>IF(C21="","",VLOOKUP(C21,'選手名簿'!$A$2:$E$910,4,FALSE))</f>
      </c>
      <c r="Q21" s="52"/>
      <c r="R21" s="52"/>
      <c r="S21" s="93">
        <f>IF(C21="","",VLOOKUP(C21,'選手名簿'!$A$2:$E$910,5,FALSE))</f>
      </c>
      <c r="T21" s="93"/>
      <c r="U21" s="93"/>
      <c r="V21" s="93"/>
      <c r="W21" s="97" t="s">
        <v>15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8"/>
      <c r="AI21" s="2" t="str">
        <f>W21&amp;Z21</f>
        <v>女子</v>
      </c>
      <c r="AJ21" s="2">
        <f>IF(COUNTIF($C$15:C21,C21)=1,ROW(A4),"")</f>
      </c>
      <c r="AL21" s="103"/>
      <c r="AM21" s="104"/>
      <c r="AN21" s="105"/>
      <c r="AO21" s="109">
        <f>COUNTIF($AI$15:$AI$95,AL21)</f>
        <v>0</v>
      </c>
      <c r="AP21" s="110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1"/>
      <c r="B22" s="52"/>
      <c r="C22" s="97"/>
      <c r="D22" s="97"/>
      <c r="E22" s="97"/>
      <c r="F22" s="35"/>
      <c r="G22" s="35"/>
      <c r="H22" s="35"/>
      <c r="I22" s="35"/>
      <c r="J22" s="35"/>
      <c r="K22" s="102"/>
      <c r="L22" s="102"/>
      <c r="M22" s="102"/>
      <c r="N22" s="102"/>
      <c r="O22" s="102"/>
      <c r="P22" s="52"/>
      <c r="Q22" s="52"/>
      <c r="R22" s="52"/>
      <c r="S22" s="93"/>
      <c r="T22" s="93"/>
      <c r="U22" s="93"/>
      <c r="V22" s="93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L22" s="106"/>
      <c r="AM22" s="107"/>
      <c r="AN22" s="108"/>
      <c r="AO22" s="111"/>
      <c r="AP22" s="112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1">
        <v>5</v>
      </c>
      <c r="B23" s="52"/>
      <c r="C23" s="97"/>
      <c r="D23" s="97"/>
      <c r="E23" s="97"/>
      <c r="F23" s="35">
        <f>IF(C23="","",VLOOKUP(C23,'選手名簿'!$A$2:$E$910,2,FALSE))</f>
      </c>
      <c r="G23" s="35"/>
      <c r="H23" s="35"/>
      <c r="I23" s="35"/>
      <c r="J23" s="35"/>
      <c r="K23" s="102">
        <f>IF(C23="","",VLOOKUP(C23,'選手名簿'!$A$2:$E$910,3,FALSE))</f>
      </c>
      <c r="L23" s="102"/>
      <c r="M23" s="102"/>
      <c r="N23" s="102"/>
      <c r="O23" s="102"/>
      <c r="P23" s="52">
        <f>IF(C23="","",VLOOKUP(C23,'選手名簿'!$A$2:$E$910,4,FALSE))</f>
      </c>
      <c r="Q23" s="52"/>
      <c r="R23" s="52"/>
      <c r="S23" s="93">
        <f>IF(C23="","",VLOOKUP(C23,'選手名簿'!$A$2:$E$910,5,FALSE))</f>
      </c>
      <c r="T23" s="93"/>
      <c r="U23" s="93"/>
      <c r="V23" s="93"/>
      <c r="W23" s="97" t="s">
        <v>15</v>
      </c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  <c r="AI23" s="2" t="str">
        <f>W23&amp;Z23</f>
        <v>女子</v>
      </c>
      <c r="AJ23" s="2">
        <f>IF(COUNTIF($C$15:C23,C23)=1,ROW(A5),"")</f>
      </c>
      <c r="AL23" s="103"/>
      <c r="AM23" s="104"/>
      <c r="AN23" s="105"/>
      <c r="AO23" s="109">
        <f>COUNTIF($AI$15:$AI$95,AL23)</f>
        <v>0</v>
      </c>
      <c r="AP23" s="110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1"/>
      <c r="B24" s="52"/>
      <c r="C24" s="97"/>
      <c r="D24" s="97"/>
      <c r="E24" s="97"/>
      <c r="F24" s="35"/>
      <c r="G24" s="35"/>
      <c r="H24" s="35"/>
      <c r="I24" s="35"/>
      <c r="J24" s="35"/>
      <c r="K24" s="102"/>
      <c r="L24" s="102"/>
      <c r="M24" s="102"/>
      <c r="N24" s="102"/>
      <c r="O24" s="102"/>
      <c r="P24" s="52"/>
      <c r="Q24" s="52"/>
      <c r="R24" s="52"/>
      <c r="S24" s="93"/>
      <c r="T24" s="93"/>
      <c r="U24" s="93"/>
      <c r="V24" s="93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  <c r="AL24" s="106"/>
      <c r="AM24" s="107"/>
      <c r="AN24" s="108"/>
      <c r="AO24" s="111"/>
      <c r="AP24" s="112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1">
        <v>6</v>
      </c>
      <c r="B25" s="52"/>
      <c r="C25" s="97"/>
      <c r="D25" s="97"/>
      <c r="E25" s="97"/>
      <c r="F25" s="35">
        <f>IF(C25="","",VLOOKUP(C25,'選手名簿'!$A$2:$E$910,2,FALSE))</f>
      </c>
      <c r="G25" s="35"/>
      <c r="H25" s="35"/>
      <c r="I25" s="35"/>
      <c r="J25" s="35"/>
      <c r="K25" s="102">
        <f>IF(C25="","",VLOOKUP(C25,'選手名簿'!$A$2:$E$910,3,FALSE))</f>
      </c>
      <c r="L25" s="102"/>
      <c r="M25" s="102"/>
      <c r="N25" s="102"/>
      <c r="O25" s="102"/>
      <c r="P25" s="52">
        <f>IF(C25="","",VLOOKUP(C25,'選手名簿'!$A$2:$E$910,4,FALSE))</f>
      </c>
      <c r="Q25" s="52"/>
      <c r="R25" s="52"/>
      <c r="S25" s="93">
        <f>IF(C25="","",VLOOKUP(C25,'選手名簿'!$A$2:$E$910,5,FALSE))</f>
      </c>
      <c r="T25" s="93"/>
      <c r="U25" s="93"/>
      <c r="V25" s="93"/>
      <c r="W25" s="97" t="s">
        <v>15</v>
      </c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/>
      <c r="AI25" s="2" t="str">
        <f>W25&amp;Z25</f>
        <v>女子</v>
      </c>
      <c r="AJ25" s="2">
        <f>IF(COUNTIF($C$15:C25,C25)=1,ROW(A6),"")</f>
      </c>
      <c r="AL25" s="103"/>
      <c r="AM25" s="104"/>
      <c r="AN25" s="105"/>
      <c r="AO25" s="109">
        <f>COUNTIF($AI$15:$AI$95,AL25)</f>
        <v>0</v>
      </c>
      <c r="AP25" s="110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1"/>
      <c r="B26" s="52"/>
      <c r="C26" s="97"/>
      <c r="D26" s="97"/>
      <c r="E26" s="97"/>
      <c r="F26" s="35"/>
      <c r="G26" s="35"/>
      <c r="H26" s="35"/>
      <c r="I26" s="35"/>
      <c r="J26" s="35"/>
      <c r="K26" s="102"/>
      <c r="L26" s="102"/>
      <c r="M26" s="102"/>
      <c r="N26" s="102"/>
      <c r="O26" s="102"/>
      <c r="P26" s="52"/>
      <c r="Q26" s="52"/>
      <c r="R26" s="52"/>
      <c r="S26" s="93"/>
      <c r="T26" s="93"/>
      <c r="U26" s="93"/>
      <c r="V26" s="93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L26" s="106"/>
      <c r="AM26" s="107"/>
      <c r="AN26" s="108"/>
      <c r="AO26" s="111"/>
      <c r="AP26" s="112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1">
        <v>7</v>
      </c>
      <c r="B27" s="52"/>
      <c r="C27" s="97"/>
      <c r="D27" s="97"/>
      <c r="E27" s="97"/>
      <c r="F27" s="35">
        <f>IF(C27="","",VLOOKUP(C27,'選手名簿'!$A$2:$E$910,2,FALSE))</f>
      </c>
      <c r="G27" s="35"/>
      <c r="H27" s="35"/>
      <c r="I27" s="35"/>
      <c r="J27" s="35"/>
      <c r="K27" s="102">
        <f>IF(C27="","",VLOOKUP(C27,'選手名簿'!$A$2:$E$910,3,FALSE))</f>
      </c>
      <c r="L27" s="102"/>
      <c r="M27" s="102"/>
      <c r="N27" s="102"/>
      <c r="O27" s="102"/>
      <c r="P27" s="52">
        <f>IF(C27="","",VLOOKUP(C27,'選手名簿'!$A$2:$E$910,4,FALSE))</f>
      </c>
      <c r="Q27" s="52"/>
      <c r="R27" s="52"/>
      <c r="S27" s="93">
        <f>IF(C27="","",VLOOKUP(C27,'選手名簿'!$A$2:$E$910,5,FALSE))</f>
      </c>
      <c r="T27" s="93"/>
      <c r="U27" s="93"/>
      <c r="V27" s="93"/>
      <c r="W27" s="97" t="s">
        <v>15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2" t="str">
        <f>W27&amp;Z27</f>
        <v>女子</v>
      </c>
      <c r="AJ27" s="2">
        <f>IF(COUNTIF($C$15:C27,C27)=1,ROW(A7),"")</f>
      </c>
      <c r="AL27" s="103"/>
      <c r="AM27" s="104"/>
      <c r="AN27" s="105"/>
      <c r="AO27" s="109">
        <f>COUNTIF($AI$15:$AI$95,AL27)</f>
        <v>0</v>
      </c>
      <c r="AP27" s="110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1"/>
      <c r="B28" s="52"/>
      <c r="C28" s="97"/>
      <c r="D28" s="97"/>
      <c r="E28" s="97"/>
      <c r="F28" s="35"/>
      <c r="G28" s="35"/>
      <c r="H28" s="35"/>
      <c r="I28" s="35"/>
      <c r="J28" s="35"/>
      <c r="K28" s="102"/>
      <c r="L28" s="102"/>
      <c r="M28" s="102"/>
      <c r="N28" s="102"/>
      <c r="O28" s="102"/>
      <c r="P28" s="52"/>
      <c r="Q28" s="52"/>
      <c r="R28" s="52"/>
      <c r="S28" s="93"/>
      <c r="T28" s="93"/>
      <c r="U28" s="93"/>
      <c r="V28" s="93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L28" s="106"/>
      <c r="AM28" s="107"/>
      <c r="AN28" s="108"/>
      <c r="AO28" s="111"/>
      <c r="AP28" s="112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1">
        <v>8</v>
      </c>
      <c r="B29" s="52"/>
      <c r="C29" s="97"/>
      <c r="D29" s="97"/>
      <c r="E29" s="97"/>
      <c r="F29" s="35">
        <f>IF(C29="","",VLOOKUP(C29,'選手名簿'!$A$2:$E$910,2,FALSE))</f>
      </c>
      <c r="G29" s="35"/>
      <c r="H29" s="35"/>
      <c r="I29" s="35"/>
      <c r="J29" s="35"/>
      <c r="K29" s="102">
        <f>IF(C29="","",VLOOKUP(C29,'選手名簿'!$A$2:$E$910,3,FALSE))</f>
      </c>
      <c r="L29" s="102"/>
      <c r="M29" s="102"/>
      <c r="N29" s="102"/>
      <c r="O29" s="102"/>
      <c r="P29" s="52">
        <f>IF(C29="","",VLOOKUP(C29,'選手名簿'!$A$2:$E$910,4,FALSE))</f>
      </c>
      <c r="Q29" s="52"/>
      <c r="R29" s="52"/>
      <c r="S29" s="93">
        <f>IF(C29="","",VLOOKUP(C29,'選手名簿'!$A$2:$E$910,5,FALSE))</f>
      </c>
      <c r="T29" s="93"/>
      <c r="U29" s="93"/>
      <c r="V29" s="93"/>
      <c r="W29" s="97" t="s">
        <v>15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2" t="str">
        <f>W29&amp;Z29</f>
        <v>女子</v>
      </c>
      <c r="AJ29" s="2">
        <f>IF(COUNTIF($C$15:C29,C29)=1,ROW(A8),"")</f>
      </c>
      <c r="AL29" s="103"/>
      <c r="AM29" s="104"/>
      <c r="AN29" s="105"/>
      <c r="AO29" s="109">
        <f>COUNTIF($AI$15:$AI$95,AL29)</f>
        <v>0</v>
      </c>
      <c r="AP29" s="110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1"/>
      <c r="B30" s="52"/>
      <c r="C30" s="97"/>
      <c r="D30" s="97"/>
      <c r="E30" s="97"/>
      <c r="F30" s="35"/>
      <c r="G30" s="35"/>
      <c r="H30" s="35"/>
      <c r="I30" s="35"/>
      <c r="J30" s="35"/>
      <c r="K30" s="102"/>
      <c r="L30" s="102"/>
      <c r="M30" s="102"/>
      <c r="N30" s="102"/>
      <c r="O30" s="102"/>
      <c r="P30" s="52"/>
      <c r="Q30" s="52"/>
      <c r="R30" s="52"/>
      <c r="S30" s="93"/>
      <c r="T30" s="93"/>
      <c r="U30" s="93"/>
      <c r="V30" s="93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L30" s="106"/>
      <c r="AM30" s="107"/>
      <c r="AN30" s="108"/>
      <c r="AO30" s="111"/>
      <c r="AP30" s="112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1">
        <v>9</v>
      </c>
      <c r="B31" s="52"/>
      <c r="C31" s="97"/>
      <c r="D31" s="97"/>
      <c r="E31" s="97"/>
      <c r="F31" s="35">
        <f>IF(C31="","",VLOOKUP(C31,'選手名簿'!$A$2:$E$910,2,FALSE))</f>
      </c>
      <c r="G31" s="35"/>
      <c r="H31" s="35"/>
      <c r="I31" s="35"/>
      <c r="J31" s="35"/>
      <c r="K31" s="102">
        <f>IF(C31="","",VLOOKUP(C31,'選手名簿'!$A$2:$E$910,3,FALSE))</f>
      </c>
      <c r="L31" s="102"/>
      <c r="M31" s="102"/>
      <c r="N31" s="102"/>
      <c r="O31" s="102"/>
      <c r="P31" s="52">
        <f>IF(C31="","",VLOOKUP(C31,'選手名簿'!$A$2:$E$910,4,FALSE))</f>
      </c>
      <c r="Q31" s="52"/>
      <c r="R31" s="52"/>
      <c r="S31" s="93">
        <f>IF(C31="","",VLOOKUP(C31,'選手名簿'!$A$2:$E$910,5,FALSE))</f>
      </c>
      <c r="T31" s="93"/>
      <c r="U31" s="93"/>
      <c r="V31" s="93"/>
      <c r="W31" s="97" t="s">
        <v>15</v>
      </c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/>
      <c r="AI31" s="2" t="str">
        <f>W31&amp;Z31</f>
        <v>女子</v>
      </c>
      <c r="AJ31" s="2">
        <f>IF(COUNTIF($C$15:C31,C31)=1,ROW(A9),"")</f>
      </c>
      <c r="AL31" s="103"/>
      <c r="AM31" s="104"/>
      <c r="AN31" s="105"/>
      <c r="AO31" s="109">
        <f>COUNTIF($AI$15:$AI$95,AL31)</f>
        <v>0</v>
      </c>
      <c r="AP31" s="110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1"/>
      <c r="B32" s="52"/>
      <c r="C32" s="97"/>
      <c r="D32" s="97"/>
      <c r="E32" s="97"/>
      <c r="F32" s="35"/>
      <c r="G32" s="35"/>
      <c r="H32" s="35"/>
      <c r="I32" s="35"/>
      <c r="J32" s="35"/>
      <c r="K32" s="102"/>
      <c r="L32" s="102"/>
      <c r="M32" s="102"/>
      <c r="N32" s="102"/>
      <c r="O32" s="102"/>
      <c r="P32" s="52"/>
      <c r="Q32" s="52"/>
      <c r="R32" s="52"/>
      <c r="S32" s="93"/>
      <c r="T32" s="93"/>
      <c r="U32" s="93"/>
      <c r="V32" s="93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L32" s="106"/>
      <c r="AM32" s="107"/>
      <c r="AN32" s="108"/>
      <c r="AO32" s="111"/>
      <c r="AP32" s="112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1">
        <v>10</v>
      </c>
      <c r="B33" s="52"/>
      <c r="C33" s="97"/>
      <c r="D33" s="97"/>
      <c r="E33" s="97"/>
      <c r="F33" s="35">
        <f>IF(C33="","",VLOOKUP(C33,'選手名簿'!$A$2:$E$910,2,FALSE))</f>
      </c>
      <c r="G33" s="35"/>
      <c r="H33" s="35"/>
      <c r="I33" s="35"/>
      <c r="J33" s="35"/>
      <c r="K33" s="102">
        <f>IF(C33="","",VLOOKUP(C33,'選手名簿'!$A$2:$E$910,3,FALSE))</f>
      </c>
      <c r="L33" s="102"/>
      <c r="M33" s="102"/>
      <c r="N33" s="102"/>
      <c r="O33" s="102"/>
      <c r="P33" s="52">
        <f>IF(C33="","",VLOOKUP(C33,'選手名簿'!$A$2:$E$910,4,FALSE))</f>
      </c>
      <c r="Q33" s="52"/>
      <c r="R33" s="52"/>
      <c r="S33" s="93">
        <f>IF(C33="","",VLOOKUP(C33,'選手名簿'!$A$2:$E$910,5,FALSE))</f>
      </c>
      <c r="T33" s="93"/>
      <c r="U33" s="93"/>
      <c r="V33" s="93"/>
      <c r="W33" s="97" t="s">
        <v>15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2" t="str">
        <f>W33&amp;Z33</f>
        <v>女子</v>
      </c>
      <c r="AJ33" s="2">
        <f>IF(COUNTIF($C$15:C33,C33)=1,ROW(A10),"")</f>
      </c>
      <c r="AL33" s="103"/>
      <c r="AM33" s="104"/>
      <c r="AN33" s="105"/>
      <c r="AO33" s="109">
        <f>COUNTIF($AI$15:$AI$95,AL33)</f>
        <v>0</v>
      </c>
      <c r="AP33" s="110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1"/>
      <c r="B34" s="52"/>
      <c r="C34" s="97"/>
      <c r="D34" s="97"/>
      <c r="E34" s="97"/>
      <c r="F34" s="35"/>
      <c r="G34" s="35"/>
      <c r="H34" s="35"/>
      <c r="I34" s="35"/>
      <c r="J34" s="35"/>
      <c r="K34" s="102"/>
      <c r="L34" s="102"/>
      <c r="M34" s="102"/>
      <c r="N34" s="102"/>
      <c r="O34" s="102"/>
      <c r="P34" s="52"/>
      <c r="Q34" s="52"/>
      <c r="R34" s="52"/>
      <c r="S34" s="93"/>
      <c r="T34" s="93"/>
      <c r="U34" s="93"/>
      <c r="V34" s="9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L34" s="106"/>
      <c r="AM34" s="107"/>
      <c r="AN34" s="108"/>
      <c r="AO34" s="111"/>
      <c r="AP34" s="112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1">
        <v>11</v>
      </c>
      <c r="B35" s="52"/>
      <c r="C35" s="97"/>
      <c r="D35" s="97"/>
      <c r="E35" s="97"/>
      <c r="F35" s="35">
        <f>IF(C35="","",VLOOKUP(C35,'選手名簿'!$A$2:$E$910,2,FALSE))</f>
      </c>
      <c r="G35" s="35"/>
      <c r="H35" s="35"/>
      <c r="I35" s="35"/>
      <c r="J35" s="35"/>
      <c r="K35" s="102">
        <f>IF(C35="","",VLOOKUP(C35,'選手名簿'!$A$2:$E$910,3,FALSE))</f>
      </c>
      <c r="L35" s="102"/>
      <c r="M35" s="102"/>
      <c r="N35" s="102"/>
      <c r="O35" s="102"/>
      <c r="P35" s="52">
        <f>IF(C35="","",VLOOKUP(C35,'選手名簿'!$A$2:$E$910,4,FALSE))</f>
      </c>
      <c r="Q35" s="52"/>
      <c r="R35" s="52"/>
      <c r="S35" s="93">
        <f>IF(C35="","",VLOOKUP(C35,'選手名簿'!$A$2:$E$910,5,FALSE))</f>
      </c>
      <c r="T35" s="93"/>
      <c r="U35" s="93"/>
      <c r="V35" s="93"/>
      <c r="W35" s="97" t="s">
        <v>15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8"/>
      <c r="AI35" s="2" t="str">
        <f>W35&amp;Z35</f>
        <v>女子</v>
      </c>
      <c r="AJ35" s="2">
        <f>IF(COUNTIF($C$15:C35,C35)=1,ROW(A11),"")</f>
      </c>
      <c r="AL35" s="103"/>
      <c r="AM35" s="104"/>
      <c r="AN35" s="105"/>
      <c r="AO35" s="109">
        <f>COUNTIF($AI$15:$AI$95,AL35)</f>
        <v>0</v>
      </c>
      <c r="AP35" s="110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1"/>
      <c r="B36" s="52"/>
      <c r="C36" s="97"/>
      <c r="D36" s="97"/>
      <c r="E36" s="97"/>
      <c r="F36" s="35"/>
      <c r="G36" s="35"/>
      <c r="H36" s="35"/>
      <c r="I36" s="35"/>
      <c r="J36" s="35"/>
      <c r="K36" s="102"/>
      <c r="L36" s="102"/>
      <c r="M36" s="102"/>
      <c r="N36" s="102"/>
      <c r="O36" s="102"/>
      <c r="P36" s="52"/>
      <c r="Q36" s="52"/>
      <c r="R36" s="52"/>
      <c r="S36" s="93"/>
      <c r="T36" s="93"/>
      <c r="U36" s="93"/>
      <c r="V36" s="9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L36" s="106"/>
      <c r="AM36" s="107"/>
      <c r="AN36" s="108"/>
      <c r="AO36" s="111"/>
      <c r="AP36" s="112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1">
        <v>12</v>
      </c>
      <c r="B37" s="52"/>
      <c r="C37" s="97"/>
      <c r="D37" s="97"/>
      <c r="E37" s="97"/>
      <c r="F37" s="35">
        <f>IF(C37="","",VLOOKUP(C37,'選手名簿'!$A$2:$E$910,2,FALSE))</f>
      </c>
      <c r="G37" s="35"/>
      <c r="H37" s="35"/>
      <c r="I37" s="35"/>
      <c r="J37" s="35"/>
      <c r="K37" s="102">
        <f>IF(C37="","",VLOOKUP(C37,'選手名簿'!$A$2:$E$910,3,FALSE))</f>
      </c>
      <c r="L37" s="102"/>
      <c r="M37" s="102"/>
      <c r="N37" s="102"/>
      <c r="O37" s="102"/>
      <c r="P37" s="52">
        <f>IF(C37="","",VLOOKUP(C37,'選手名簿'!$A$2:$E$910,4,FALSE))</f>
      </c>
      <c r="Q37" s="52"/>
      <c r="R37" s="52"/>
      <c r="S37" s="93">
        <f>IF(C37="","",VLOOKUP(C37,'選手名簿'!$A$2:$E$910,5,FALSE))</f>
      </c>
      <c r="T37" s="93"/>
      <c r="U37" s="93"/>
      <c r="V37" s="93"/>
      <c r="W37" s="97" t="s">
        <v>15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2" t="str">
        <f>W37&amp;Z37</f>
        <v>女子</v>
      </c>
      <c r="AJ37" s="2">
        <f>IF(COUNTIF($C$15:C37,C37)=1,ROW(A12),"")</f>
      </c>
      <c r="AL37" s="103"/>
      <c r="AM37" s="104"/>
      <c r="AN37" s="105"/>
      <c r="AO37" s="109">
        <f>COUNTIF($AI$15:$AI$95,AL37)</f>
        <v>0</v>
      </c>
      <c r="AP37" s="110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1"/>
      <c r="B38" s="52"/>
      <c r="C38" s="97"/>
      <c r="D38" s="97"/>
      <c r="E38" s="97"/>
      <c r="F38" s="35"/>
      <c r="G38" s="35"/>
      <c r="H38" s="35"/>
      <c r="I38" s="35"/>
      <c r="J38" s="35"/>
      <c r="K38" s="102"/>
      <c r="L38" s="102"/>
      <c r="M38" s="102"/>
      <c r="N38" s="102"/>
      <c r="O38" s="102"/>
      <c r="P38" s="52"/>
      <c r="Q38" s="52"/>
      <c r="R38" s="52"/>
      <c r="S38" s="93"/>
      <c r="T38" s="93"/>
      <c r="U38" s="93"/>
      <c r="V38" s="93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L38" s="106"/>
      <c r="AM38" s="107"/>
      <c r="AN38" s="108"/>
      <c r="AO38" s="111"/>
      <c r="AP38" s="112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1">
        <v>13</v>
      </c>
      <c r="B39" s="52"/>
      <c r="C39" s="97"/>
      <c r="D39" s="97"/>
      <c r="E39" s="97"/>
      <c r="F39" s="35">
        <f>IF(C39="","",VLOOKUP(C39,'選手名簿'!$A$2:$E$910,2,FALSE))</f>
      </c>
      <c r="G39" s="35"/>
      <c r="H39" s="35"/>
      <c r="I39" s="35"/>
      <c r="J39" s="35"/>
      <c r="K39" s="102">
        <f>IF(C39="","",VLOOKUP(C39,'選手名簿'!$A$2:$E$910,3,FALSE))</f>
      </c>
      <c r="L39" s="102"/>
      <c r="M39" s="102"/>
      <c r="N39" s="102"/>
      <c r="O39" s="102"/>
      <c r="P39" s="52">
        <f>IF(C39="","",VLOOKUP(C39,'選手名簿'!$A$2:$E$910,4,FALSE))</f>
      </c>
      <c r="Q39" s="52"/>
      <c r="R39" s="52"/>
      <c r="S39" s="93">
        <f>IF(C39="","",VLOOKUP(C39,'選手名簿'!$A$2:$E$910,5,FALSE))</f>
      </c>
      <c r="T39" s="93"/>
      <c r="U39" s="93"/>
      <c r="V39" s="93"/>
      <c r="W39" s="97" t="s">
        <v>15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8"/>
      <c r="AI39" s="2" t="str">
        <f>W39&amp;Z39</f>
        <v>女子</v>
      </c>
      <c r="AJ39" s="2">
        <f>IF(COUNTIF($C$15:C39,C39)=1,ROW(A13),"")</f>
      </c>
      <c r="AL39" s="103"/>
      <c r="AM39" s="104"/>
      <c r="AN39" s="105"/>
      <c r="AO39" s="109">
        <f>COUNTIF($AI$15:$AI$95,AL39)</f>
        <v>0</v>
      </c>
      <c r="AP39" s="110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1"/>
      <c r="B40" s="52"/>
      <c r="C40" s="97"/>
      <c r="D40" s="97"/>
      <c r="E40" s="97"/>
      <c r="F40" s="35"/>
      <c r="G40" s="35"/>
      <c r="H40" s="35"/>
      <c r="I40" s="35"/>
      <c r="J40" s="35"/>
      <c r="K40" s="102"/>
      <c r="L40" s="102"/>
      <c r="M40" s="102"/>
      <c r="N40" s="102"/>
      <c r="O40" s="102"/>
      <c r="P40" s="52"/>
      <c r="Q40" s="52"/>
      <c r="R40" s="52"/>
      <c r="S40" s="93"/>
      <c r="T40" s="93"/>
      <c r="U40" s="93"/>
      <c r="V40" s="93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8"/>
      <c r="AL40" s="106"/>
      <c r="AM40" s="107"/>
      <c r="AN40" s="108"/>
      <c r="AO40" s="111"/>
      <c r="AP40" s="112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1">
        <v>14</v>
      </c>
      <c r="B41" s="52"/>
      <c r="C41" s="97"/>
      <c r="D41" s="97"/>
      <c r="E41" s="97"/>
      <c r="F41" s="35">
        <f>IF(C41="","",VLOOKUP(C41,'選手名簿'!$A$2:$E$910,2,FALSE))</f>
      </c>
      <c r="G41" s="35"/>
      <c r="H41" s="35"/>
      <c r="I41" s="35"/>
      <c r="J41" s="35"/>
      <c r="K41" s="102">
        <f>IF(C41="","",VLOOKUP(C41,'選手名簿'!$A$2:$E$910,3,FALSE))</f>
      </c>
      <c r="L41" s="102"/>
      <c r="M41" s="102"/>
      <c r="N41" s="102"/>
      <c r="O41" s="102"/>
      <c r="P41" s="52">
        <f>IF(C41="","",VLOOKUP(C41,'選手名簿'!$A$2:$E$910,4,FALSE))</f>
      </c>
      <c r="Q41" s="52"/>
      <c r="R41" s="52"/>
      <c r="S41" s="93">
        <f>IF(C41="","",VLOOKUP(C41,'選手名簿'!$A$2:$E$910,5,FALSE))</f>
      </c>
      <c r="T41" s="93"/>
      <c r="U41" s="93"/>
      <c r="V41" s="93"/>
      <c r="W41" s="97" t="s">
        <v>15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2" t="str">
        <f>W41&amp;Z41</f>
        <v>女子</v>
      </c>
      <c r="AJ41" s="2">
        <f>IF(COUNTIF($C$15:C41,C41)=1,ROW(A14),"")</f>
      </c>
      <c r="AL41" s="103"/>
      <c r="AM41" s="104"/>
      <c r="AN41" s="105"/>
      <c r="AO41" s="109">
        <f>COUNTIF($AI$15:$AI$95,AL41)</f>
        <v>0</v>
      </c>
      <c r="AP41" s="110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1"/>
      <c r="B42" s="52"/>
      <c r="C42" s="97"/>
      <c r="D42" s="97"/>
      <c r="E42" s="97"/>
      <c r="F42" s="35"/>
      <c r="G42" s="35"/>
      <c r="H42" s="35"/>
      <c r="I42" s="35"/>
      <c r="J42" s="35"/>
      <c r="K42" s="102"/>
      <c r="L42" s="102"/>
      <c r="M42" s="102"/>
      <c r="N42" s="102"/>
      <c r="O42" s="102"/>
      <c r="P42" s="52"/>
      <c r="Q42" s="52"/>
      <c r="R42" s="52"/>
      <c r="S42" s="93"/>
      <c r="T42" s="93"/>
      <c r="U42" s="93"/>
      <c r="V42" s="93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L42" s="115"/>
      <c r="AM42" s="116"/>
      <c r="AN42" s="117"/>
      <c r="AO42" s="113"/>
      <c r="AP42" s="114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1">
        <v>15</v>
      </c>
      <c r="B43" s="52"/>
      <c r="C43" s="97"/>
      <c r="D43" s="97"/>
      <c r="E43" s="97"/>
      <c r="F43" s="35">
        <f>IF(C43="","",VLOOKUP(C43,'選手名簿'!$A$2:$E$910,2,FALSE))</f>
      </c>
      <c r="G43" s="35"/>
      <c r="H43" s="35"/>
      <c r="I43" s="35"/>
      <c r="J43" s="35"/>
      <c r="K43" s="102">
        <f>IF(C43="","",VLOOKUP(C43,'選手名簿'!$A$2:$E$910,3,FALSE))</f>
      </c>
      <c r="L43" s="102"/>
      <c r="M43" s="102"/>
      <c r="N43" s="102"/>
      <c r="O43" s="102"/>
      <c r="P43" s="52">
        <f>IF(C43="","",VLOOKUP(C43,'選手名簿'!$A$2:$E$910,4,FALSE))</f>
      </c>
      <c r="Q43" s="52"/>
      <c r="R43" s="52"/>
      <c r="S43" s="93">
        <f>IF(C43="","",VLOOKUP(C43,'選手名簿'!$A$2:$E$910,5,FALSE))</f>
      </c>
      <c r="T43" s="93"/>
      <c r="U43" s="93"/>
      <c r="V43" s="93"/>
      <c r="W43" s="97" t="s">
        <v>15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  <c r="AI43" s="2" t="str">
        <f>W43&amp;Z43</f>
        <v>女子</v>
      </c>
      <c r="AJ43" s="2">
        <f>IF(COUNTIF($C$15:C43,C43)=1,ROW(A15),"")</f>
      </c>
      <c r="AL43" s="119"/>
      <c r="AM43" s="120"/>
      <c r="AN43" s="120"/>
      <c r="AO43" s="123">
        <f>COUNTIF($AI$15:$AI$95,AL43)</f>
        <v>0</v>
      </c>
      <c r="AP43" s="124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101"/>
      <c r="B44" s="52"/>
      <c r="C44" s="97"/>
      <c r="D44" s="97"/>
      <c r="E44" s="97"/>
      <c r="F44" s="35"/>
      <c r="G44" s="35"/>
      <c r="H44" s="35"/>
      <c r="I44" s="35"/>
      <c r="J44" s="35"/>
      <c r="K44" s="102"/>
      <c r="L44" s="102"/>
      <c r="M44" s="102"/>
      <c r="N44" s="102"/>
      <c r="O44" s="102"/>
      <c r="P44" s="52"/>
      <c r="Q44" s="52"/>
      <c r="R44" s="52"/>
      <c r="S44" s="93"/>
      <c r="T44" s="93"/>
      <c r="U44" s="93"/>
      <c r="V44" s="93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L44" s="121"/>
      <c r="AM44" s="122"/>
      <c r="AN44" s="122"/>
      <c r="AO44" s="125"/>
      <c r="AP44" s="126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1">
        <v>16</v>
      </c>
      <c r="B45" s="52"/>
      <c r="C45" s="97"/>
      <c r="D45" s="97"/>
      <c r="E45" s="97"/>
      <c r="F45" s="35">
        <f>IF(C45="","",VLOOKUP(C45,'選手名簿'!$A$2:$E$910,2,FALSE))</f>
      </c>
      <c r="G45" s="35"/>
      <c r="H45" s="35"/>
      <c r="I45" s="35"/>
      <c r="J45" s="35"/>
      <c r="K45" s="102">
        <f>IF(C45="","",VLOOKUP(C45,'選手名簿'!$A$2:$E$910,3,FALSE))</f>
      </c>
      <c r="L45" s="102"/>
      <c r="M45" s="102"/>
      <c r="N45" s="102"/>
      <c r="O45" s="102"/>
      <c r="P45" s="52">
        <f>IF(C45="","",VLOOKUP(C45,'選手名簿'!$A$2:$E$910,4,FALSE))</f>
      </c>
      <c r="Q45" s="52"/>
      <c r="R45" s="52"/>
      <c r="S45" s="93">
        <f>IF(C45="","",VLOOKUP(C45,'選手名簿'!$A$2:$E$910,5,FALSE))</f>
      </c>
      <c r="T45" s="93"/>
      <c r="U45" s="93"/>
      <c r="V45" s="93"/>
      <c r="W45" s="97" t="s">
        <v>15</v>
      </c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8"/>
      <c r="AI45" s="2" t="str">
        <f>W45&amp;Z45</f>
        <v>女子</v>
      </c>
      <c r="AJ45" s="2">
        <f>IF(COUNTIF($C$15:C45,C45)=1,ROW(A16),"")</f>
      </c>
      <c r="AL45" s="116"/>
      <c r="AM45" s="116"/>
      <c r="AN45" s="116"/>
      <c r="AO45" s="118"/>
      <c r="AP45" s="118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1"/>
      <c r="B46" s="52"/>
      <c r="C46" s="97"/>
      <c r="D46" s="97"/>
      <c r="E46" s="97"/>
      <c r="F46" s="35"/>
      <c r="G46" s="35"/>
      <c r="H46" s="35"/>
      <c r="I46" s="35"/>
      <c r="J46" s="35"/>
      <c r="K46" s="102"/>
      <c r="L46" s="102"/>
      <c r="M46" s="102"/>
      <c r="N46" s="102"/>
      <c r="O46" s="102"/>
      <c r="P46" s="52"/>
      <c r="Q46" s="52"/>
      <c r="R46" s="52"/>
      <c r="S46" s="93"/>
      <c r="T46" s="93"/>
      <c r="U46" s="93"/>
      <c r="V46" s="93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L46" s="116"/>
      <c r="AM46" s="116"/>
      <c r="AN46" s="116"/>
      <c r="AO46" s="118"/>
      <c r="AP46" s="118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1">
        <v>17</v>
      </c>
      <c r="B47" s="52"/>
      <c r="C47" s="97"/>
      <c r="D47" s="97"/>
      <c r="E47" s="97"/>
      <c r="F47" s="35">
        <f>IF(C47="","",VLOOKUP(C47,'選手名簿'!$A$2:$E$910,2,FALSE))</f>
      </c>
      <c r="G47" s="35"/>
      <c r="H47" s="35"/>
      <c r="I47" s="35"/>
      <c r="J47" s="35"/>
      <c r="K47" s="102">
        <f>IF(C47="","",VLOOKUP(C47,'選手名簿'!$A$2:$E$910,3,FALSE))</f>
      </c>
      <c r="L47" s="102"/>
      <c r="M47" s="102"/>
      <c r="N47" s="102"/>
      <c r="O47" s="102"/>
      <c r="P47" s="52">
        <f>IF(C47="","",VLOOKUP(C47,'選手名簿'!$A$2:$E$910,4,FALSE))</f>
      </c>
      <c r="Q47" s="52"/>
      <c r="R47" s="52"/>
      <c r="S47" s="93">
        <f>IF(C47="","",VLOOKUP(C47,'選手名簿'!$A$2:$E$910,5,FALSE))</f>
      </c>
      <c r="T47" s="93"/>
      <c r="U47" s="93"/>
      <c r="V47" s="93"/>
      <c r="W47" s="97" t="s">
        <v>15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  <c r="AI47" s="2" t="str">
        <f>W47&amp;Z47</f>
        <v>女子</v>
      </c>
      <c r="AJ47" s="2">
        <f>IF(COUNTIF($C$15:C47,C47)=1,ROW(A17),"")</f>
      </c>
      <c r="AL47" s="116"/>
      <c r="AM47" s="116"/>
      <c r="AN47" s="116"/>
      <c r="AO47" s="118"/>
      <c r="AP47" s="118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1"/>
      <c r="B48" s="52"/>
      <c r="C48" s="97"/>
      <c r="D48" s="97"/>
      <c r="E48" s="97"/>
      <c r="F48" s="35"/>
      <c r="G48" s="35"/>
      <c r="H48" s="35"/>
      <c r="I48" s="35"/>
      <c r="J48" s="35"/>
      <c r="K48" s="102"/>
      <c r="L48" s="102"/>
      <c r="M48" s="102"/>
      <c r="N48" s="102"/>
      <c r="O48" s="102"/>
      <c r="P48" s="52"/>
      <c r="Q48" s="52"/>
      <c r="R48" s="52"/>
      <c r="S48" s="93"/>
      <c r="T48" s="93"/>
      <c r="U48" s="93"/>
      <c r="V48" s="93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8"/>
      <c r="AL48" s="116"/>
      <c r="AM48" s="116"/>
      <c r="AN48" s="116"/>
      <c r="AO48" s="118"/>
      <c r="AP48" s="118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1">
        <v>18</v>
      </c>
      <c r="B49" s="52"/>
      <c r="C49" s="97"/>
      <c r="D49" s="97"/>
      <c r="E49" s="97"/>
      <c r="F49" s="35">
        <f>IF(C49="","",VLOOKUP(C49,'選手名簿'!$A$2:$E$910,2,FALSE))</f>
      </c>
      <c r="G49" s="35"/>
      <c r="H49" s="35"/>
      <c r="I49" s="35"/>
      <c r="J49" s="35"/>
      <c r="K49" s="102">
        <f>IF(C49="","",VLOOKUP(C49,'選手名簿'!$A$2:$E$910,3,FALSE))</f>
      </c>
      <c r="L49" s="102"/>
      <c r="M49" s="102"/>
      <c r="N49" s="102"/>
      <c r="O49" s="102"/>
      <c r="P49" s="52">
        <f>IF(C49="","",VLOOKUP(C49,'選手名簿'!$A$2:$E$910,4,FALSE))</f>
      </c>
      <c r="Q49" s="52"/>
      <c r="R49" s="52"/>
      <c r="S49" s="93">
        <f>IF(C49="","",VLOOKUP(C49,'選手名簿'!$A$2:$E$910,5,FALSE))</f>
      </c>
      <c r="T49" s="93"/>
      <c r="U49" s="93"/>
      <c r="V49" s="93"/>
      <c r="W49" s="97" t="s">
        <v>15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8"/>
      <c r="AI49" s="2" t="str">
        <f>W49&amp;Z49</f>
        <v>女子</v>
      </c>
      <c r="AJ49" s="2">
        <f>IF(COUNTIF($C$15:C49,C49)=1,ROW(A18),"")</f>
      </c>
      <c r="AL49" s="116"/>
      <c r="AM49" s="116"/>
      <c r="AN49" s="116"/>
      <c r="AO49" s="118"/>
      <c r="AP49" s="118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1"/>
      <c r="B50" s="52"/>
      <c r="C50" s="97"/>
      <c r="D50" s="97"/>
      <c r="E50" s="97"/>
      <c r="F50" s="35"/>
      <c r="G50" s="35"/>
      <c r="H50" s="35"/>
      <c r="I50" s="35"/>
      <c r="J50" s="35"/>
      <c r="K50" s="102"/>
      <c r="L50" s="102"/>
      <c r="M50" s="102"/>
      <c r="N50" s="102"/>
      <c r="O50" s="102"/>
      <c r="P50" s="52"/>
      <c r="Q50" s="52"/>
      <c r="R50" s="52"/>
      <c r="S50" s="93"/>
      <c r="T50" s="93"/>
      <c r="U50" s="93"/>
      <c r="V50" s="93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8"/>
      <c r="AL50" s="116"/>
      <c r="AM50" s="116"/>
      <c r="AN50" s="116"/>
      <c r="AO50" s="118"/>
      <c r="AP50" s="118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1">
        <v>19</v>
      </c>
      <c r="B51" s="52"/>
      <c r="C51" s="97"/>
      <c r="D51" s="97"/>
      <c r="E51" s="97"/>
      <c r="F51" s="35">
        <f>IF(C51="","",VLOOKUP(C51,'選手名簿'!$A$2:$E$910,2,FALSE))</f>
      </c>
      <c r="G51" s="35"/>
      <c r="H51" s="35"/>
      <c r="I51" s="35"/>
      <c r="J51" s="35"/>
      <c r="K51" s="102">
        <f>IF(C51="","",VLOOKUP(C51,'選手名簿'!$A$2:$E$910,3,FALSE))</f>
      </c>
      <c r="L51" s="102"/>
      <c r="M51" s="102"/>
      <c r="N51" s="102"/>
      <c r="O51" s="102"/>
      <c r="P51" s="52">
        <f>IF(C51="","",VLOOKUP(C51,'選手名簿'!$A$2:$E$910,4,FALSE))</f>
      </c>
      <c r="Q51" s="52"/>
      <c r="R51" s="52"/>
      <c r="S51" s="93">
        <f>IF(C51="","",VLOOKUP(C51,'選手名簿'!$A$2:$E$910,5,FALSE))</f>
      </c>
      <c r="T51" s="93"/>
      <c r="U51" s="93"/>
      <c r="V51" s="93"/>
      <c r="W51" s="97" t="s">
        <v>15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2" t="str">
        <f>W51&amp;Z51</f>
        <v>女子</v>
      </c>
      <c r="AJ51" s="2">
        <f>IF(COUNTIF($C$15:C51,C51)=1,ROW(A19),"")</f>
      </c>
      <c r="AL51" s="116"/>
      <c r="AM51" s="116"/>
      <c r="AN51" s="116"/>
      <c r="AO51" s="118"/>
      <c r="AP51" s="118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1"/>
      <c r="B52" s="52"/>
      <c r="C52" s="97"/>
      <c r="D52" s="97"/>
      <c r="E52" s="97"/>
      <c r="F52" s="35"/>
      <c r="G52" s="35"/>
      <c r="H52" s="35"/>
      <c r="I52" s="35"/>
      <c r="J52" s="35"/>
      <c r="K52" s="102"/>
      <c r="L52" s="102"/>
      <c r="M52" s="102"/>
      <c r="N52" s="102"/>
      <c r="O52" s="102"/>
      <c r="P52" s="52"/>
      <c r="Q52" s="52"/>
      <c r="R52" s="52"/>
      <c r="S52" s="93"/>
      <c r="T52" s="93"/>
      <c r="U52" s="93"/>
      <c r="V52" s="93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8"/>
      <c r="AL52" s="116"/>
      <c r="AM52" s="116"/>
      <c r="AN52" s="116"/>
      <c r="AO52" s="118"/>
      <c r="AP52" s="118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1">
        <v>20</v>
      </c>
      <c r="B53" s="52"/>
      <c r="C53" s="97"/>
      <c r="D53" s="97"/>
      <c r="E53" s="97"/>
      <c r="F53" s="35">
        <f>IF(C53="","",VLOOKUP(C53,'選手名簿'!$A$2:$E$910,2,FALSE))</f>
      </c>
      <c r="G53" s="35"/>
      <c r="H53" s="35"/>
      <c r="I53" s="35"/>
      <c r="J53" s="35"/>
      <c r="K53" s="102">
        <f>IF(C53="","",VLOOKUP(C53,'選手名簿'!$A$2:$E$910,3,FALSE))</f>
      </c>
      <c r="L53" s="102"/>
      <c r="M53" s="102"/>
      <c r="N53" s="102"/>
      <c r="O53" s="102"/>
      <c r="P53" s="52">
        <f>IF(C53="","",VLOOKUP(C53,'選手名簿'!$A$2:$E$910,4,FALSE))</f>
      </c>
      <c r="Q53" s="52"/>
      <c r="R53" s="52"/>
      <c r="S53" s="93">
        <f>IF(C53="","",VLOOKUP(C53,'選手名簿'!$A$2:$E$910,5,FALSE))</f>
      </c>
      <c r="T53" s="93"/>
      <c r="U53" s="93"/>
      <c r="V53" s="93"/>
      <c r="W53" s="97" t="s">
        <v>15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8"/>
      <c r="AI53" s="2" t="str">
        <f>W53&amp;Z53</f>
        <v>女子</v>
      </c>
      <c r="AJ53" s="2">
        <f>IF(COUNTIF($C$15:C53,C53)=1,ROW(A20),"")</f>
      </c>
      <c r="AL53" s="116"/>
      <c r="AM53" s="116"/>
      <c r="AN53" s="116"/>
      <c r="AO53" s="118"/>
      <c r="AP53" s="118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1"/>
      <c r="B54" s="52"/>
      <c r="C54" s="97"/>
      <c r="D54" s="97"/>
      <c r="E54" s="97"/>
      <c r="F54" s="35"/>
      <c r="G54" s="35"/>
      <c r="H54" s="35"/>
      <c r="I54" s="35"/>
      <c r="J54" s="35"/>
      <c r="K54" s="102"/>
      <c r="L54" s="102"/>
      <c r="M54" s="102"/>
      <c r="N54" s="102"/>
      <c r="O54" s="102"/>
      <c r="P54" s="52"/>
      <c r="Q54" s="52"/>
      <c r="R54" s="52"/>
      <c r="S54" s="93"/>
      <c r="T54" s="93"/>
      <c r="U54" s="93"/>
      <c r="V54" s="93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8"/>
      <c r="AL54" s="116"/>
      <c r="AM54" s="116"/>
      <c r="AN54" s="116"/>
      <c r="AO54" s="118"/>
      <c r="AP54" s="118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1">
        <v>21</v>
      </c>
      <c r="B55" s="52"/>
      <c r="C55" s="97"/>
      <c r="D55" s="97"/>
      <c r="E55" s="97"/>
      <c r="F55" s="35">
        <f>IF(C55="","",VLOOKUP(C55,'選手名簿'!$A$2:$E$910,2,FALSE))</f>
      </c>
      <c r="G55" s="35"/>
      <c r="H55" s="35"/>
      <c r="I55" s="35"/>
      <c r="J55" s="35"/>
      <c r="K55" s="102">
        <f>IF(C55="","",VLOOKUP(C55,'選手名簿'!$A$2:$E$910,3,FALSE))</f>
      </c>
      <c r="L55" s="102"/>
      <c r="M55" s="102"/>
      <c r="N55" s="102"/>
      <c r="O55" s="102"/>
      <c r="P55" s="52">
        <f>IF(C55="","",VLOOKUP(C55,'選手名簿'!$A$2:$E$910,4,FALSE))</f>
      </c>
      <c r="Q55" s="52"/>
      <c r="R55" s="52"/>
      <c r="S55" s="93">
        <f>IF(C55="","",VLOOKUP(C55,'選手名簿'!$A$2:$E$910,5,FALSE))</f>
      </c>
      <c r="T55" s="93"/>
      <c r="U55" s="93"/>
      <c r="V55" s="93"/>
      <c r="W55" s="97" t="s">
        <v>15</v>
      </c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8"/>
      <c r="AI55" s="2" t="str">
        <f>W55&amp;Z55</f>
        <v>女子</v>
      </c>
      <c r="AJ55" s="2">
        <f>IF(COUNTIF($C$15:C55,C55)=1,ROW(A21),"")</f>
      </c>
      <c r="AL55" s="116"/>
      <c r="AM55" s="116"/>
      <c r="AN55" s="116"/>
      <c r="AO55" s="118"/>
      <c r="AP55" s="118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1"/>
      <c r="B56" s="52"/>
      <c r="C56" s="97"/>
      <c r="D56" s="97"/>
      <c r="E56" s="97"/>
      <c r="F56" s="35"/>
      <c r="G56" s="35"/>
      <c r="H56" s="35"/>
      <c r="I56" s="35"/>
      <c r="J56" s="35"/>
      <c r="K56" s="102"/>
      <c r="L56" s="102"/>
      <c r="M56" s="102"/>
      <c r="N56" s="102"/>
      <c r="O56" s="102"/>
      <c r="P56" s="52"/>
      <c r="Q56" s="52"/>
      <c r="R56" s="52"/>
      <c r="S56" s="93"/>
      <c r="T56" s="93"/>
      <c r="U56" s="93"/>
      <c r="V56" s="93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8"/>
      <c r="AL56" s="116"/>
      <c r="AM56" s="116"/>
      <c r="AN56" s="116"/>
      <c r="AO56" s="118"/>
      <c r="AP56" s="118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1">
        <v>22</v>
      </c>
      <c r="B57" s="52"/>
      <c r="C57" s="97"/>
      <c r="D57" s="97"/>
      <c r="E57" s="97"/>
      <c r="F57" s="35">
        <f>IF(C57="","",VLOOKUP(C57,'選手名簿'!$A$2:$E$910,2,FALSE))</f>
      </c>
      <c r="G57" s="35"/>
      <c r="H57" s="35"/>
      <c r="I57" s="35"/>
      <c r="J57" s="35"/>
      <c r="K57" s="102">
        <f>IF(C57="","",VLOOKUP(C57,'選手名簿'!$A$2:$E$910,3,FALSE))</f>
      </c>
      <c r="L57" s="102"/>
      <c r="M57" s="102"/>
      <c r="N57" s="102"/>
      <c r="O57" s="102"/>
      <c r="P57" s="52">
        <f>IF(C57="","",VLOOKUP(C57,'選手名簿'!$A$2:$E$910,4,FALSE))</f>
      </c>
      <c r="Q57" s="52"/>
      <c r="R57" s="52"/>
      <c r="S57" s="93">
        <f>IF(C57="","",VLOOKUP(C57,'選手名簿'!$A$2:$E$910,5,FALSE))</f>
      </c>
      <c r="T57" s="93"/>
      <c r="U57" s="93"/>
      <c r="V57" s="93"/>
      <c r="W57" s="97" t="s">
        <v>15</v>
      </c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8"/>
      <c r="AI57" s="2" t="str">
        <f>W57&amp;Z57</f>
        <v>女子</v>
      </c>
      <c r="AJ57" s="2">
        <f>IF(COUNTIF($C$15:C57,C57)=1,ROW(A22),"")</f>
      </c>
      <c r="AL57" s="116"/>
      <c r="AM57" s="116"/>
      <c r="AN57" s="116"/>
      <c r="AO57" s="118"/>
      <c r="AP57" s="118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1"/>
      <c r="B58" s="52"/>
      <c r="C58" s="97"/>
      <c r="D58" s="97"/>
      <c r="E58" s="97"/>
      <c r="F58" s="35"/>
      <c r="G58" s="35"/>
      <c r="H58" s="35"/>
      <c r="I58" s="35"/>
      <c r="J58" s="35"/>
      <c r="K58" s="102"/>
      <c r="L58" s="102"/>
      <c r="M58" s="102"/>
      <c r="N58" s="102"/>
      <c r="O58" s="102"/>
      <c r="P58" s="52"/>
      <c r="Q58" s="52"/>
      <c r="R58" s="52"/>
      <c r="S58" s="93"/>
      <c r="T58" s="93"/>
      <c r="U58" s="93"/>
      <c r="V58" s="93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8"/>
      <c r="AL58" s="116"/>
      <c r="AM58" s="116"/>
      <c r="AN58" s="116"/>
      <c r="AO58" s="118"/>
      <c r="AP58" s="118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1">
        <v>23</v>
      </c>
      <c r="B59" s="52"/>
      <c r="C59" s="97"/>
      <c r="D59" s="97"/>
      <c r="E59" s="97"/>
      <c r="F59" s="35">
        <f>IF(C59="","",VLOOKUP(C59,'選手名簿'!$A$2:$E$910,2,FALSE))</f>
      </c>
      <c r="G59" s="35"/>
      <c r="H59" s="35"/>
      <c r="I59" s="35"/>
      <c r="J59" s="35"/>
      <c r="K59" s="102">
        <f>IF(C59="","",VLOOKUP(C59,'選手名簿'!$A$2:$E$910,3,FALSE))</f>
      </c>
      <c r="L59" s="102"/>
      <c r="M59" s="102"/>
      <c r="N59" s="102"/>
      <c r="O59" s="102"/>
      <c r="P59" s="52">
        <f>IF(C59="","",VLOOKUP(C59,'選手名簿'!$A$2:$E$910,4,FALSE))</f>
      </c>
      <c r="Q59" s="52"/>
      <c r="R59" s="52"/>
      <c r="S59" s="93">
        <f>IF(C59="","",VLOOKUP(C59,'選手名簿'!$A$2:$E$910,5,FALSE))</f>
      </c>
      <c r="T59" s="93"/>
      <c r="U59" s="93"/>
      <c r="V59" s="93"/>
      <c r="W59" s="97" t="s">
        <v>15</v>
      </c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8"/>
      <c r="AI59" s="2" t="str">
        <f>W59&amp;Z59</f>
        <v>女子</v>
      </c>
      <c r="AJ59" s="2">
        <f>IF(COUNTIF($C$15:C59,C59)=1,ROW(A23),"")</f>
      </c>
      <c r="AL59" s="116"/>
      <c r="AM59" s="116"/>
      <c r="AN59" s="116"/>
      <c r="AO59" s="118"/>
      <c r="AP59" s="118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1"/>
      <c r="B60" s="52"/>
      <c r="C60" s="97"/>
      <c r="D60" s="97"/>
      <c r="E60" s="97"/>
      <c r="F60" s="35"/>
      <c r="G60" s="35"/>
      <c r="H60" s="35"/>
      <c r="I60" s="35"/>
      <c r="J60" s="35"/>
      <c r="K60" s="102"/>
      <c r="L60" s="102"/>
      <c r="M60" s="102"/>
      <c r="N60" s="102"/>
      <c r="O60" s="102"/>
      <c r="P60" s="52"/>
      <c r="Q60" s="52"/>
      <c r="R60" s="52"/>
      <c r="S60" s="93"/>
      <c r="T60" s="93"/>
      <c r="U60" s="93"/>
      <c r="V60" s="93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8"/>
      <c r="AL60" s="116"/>
      <c r="AM60" s="116"/>
      <c r="AN60" s="116"/>
      <c r="AO60" s="118"/>
      <c r="AP60" s="118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1">
        <v>24</v>
      </c>
      <c r="B61" s="52"/>
      <c r="C61" s="97"/>
      <c r="D61" s="97"/>
      <c r="E61" s="97"/>
      <c r="F61" s="35">
        <f>IF(C61="","",VLOOKUP(C61,'選手名簿'!$A$2:$E$910,2,FALSE))</f>
      </c>
      <c r="G61" s="35"/>
      <c r="H61" s="35"/>
      <c r="I61" s="35"/>
      <c r="J61" s="35"/>
      <c r="K61" s="102">
        <f>IF(C61="","",VLOOKUP(C61,'選手名簿'!$A$2:$E$910,3,FALSE))</f>
      </c>
      <c r="L61" s="102"/>
      <c r="M61" s="102"/>
      <c r="N61" s="102"/>
      <c r="O61" s="102"/>
      <c r="P61" s="52">
        <f>IF(C61="","",VLOOKUP(C61,'選手名簿'!$A$2:$E$910,4,FALSE))</f>
      </c>
      <c r="Q61" s="52"/>
      <c r="R61" s="52"/>
      <c r="S61" s="93">
        <f>IF(C61="","",VLOOKUP(C61,'選手名簿'!$A$2:$E$910,5,FALSE))</f>
      </c>
      <c r="T61" s="93"/>
      <c r="U61" s="93"/>
      <c r="V61" s="93"/>
      <c r="W61" s="97" t="s">
        <v>15</v>
      </c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8"/>
      <c r="AI61" s="2" t="str">
        <f>W61&amp;Z61</f>
        <v>女子</v>
      </c>
      <c r="AJ61" s="2">
        <f>IF(COUNTIF($C$15:C61,C61)=1,ROW(A24),"")</f>
      </c>
      <c r="AL61" s="116"/>
      <c r="AM61" s="116"/>
      <c r="AN61" s="116"/>
      <c r="AO61" s="118"/>
      <c r="AP61" s="118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1"/>
      <c r="B62" s="52"/>
      <c r="C62" s="97"/>
      <c r="D62" s="97"/>
      <c r="E62" s="97"/>
      <c r="F62" s="35"/>
      <c r="G62" s="35"/>
      <c r="H62" s="35"/>
      <c r="I62" s="35"/>
      <c r="J62" s="35"/>
      <c r="K62" s="102"/>
      <c r="L62" s="102"/>
      <c r="M62" s="102"/>
      <c r="N62" s="102"/>
      <c r="O62" s="102"/>
      <c r="P62" s="52"/>
      <c r="Q62" s="52"/>
      <c r="R62" s="52"/>
      <c r="S62" s="93"/>
      <c r="T62" s="93"/>
      <c r="U62" s="93"/>
      <c r="V62" s="93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8"/>
      <c r="AL62" s="116"/>
      <c r="AM62" s="116"/>
      <c r="AN62" s="116"/>
      <c r="AO62" s="118"/>
      <c r="AP62" s="118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1">
        <v>25</v>
      </c>
      <c r="B63" s="52"/>
      <c r="C63" s="97"/>
      <c r="D63" s="97"/>
      <c r="E63" s="97"/>
      <c r="F63" s="35">
        <f>IF(C63="","",VLOOKUP(C63,'選手名簿'!$A$2:$E$910,2,FALSE))</f>
      </c>
      <c r="G63" s="35"/>
      <c r="H63" s="35"/>
      <c r="I63" s="35"/>
      <c r="J63" s="35"/>
      <c r="K63" s="102">
        <f>IF(C63="","",VLOOKUP(C63,'選手名簿'!$A$2:$E$910,3,FALSE))</f>
      </c>
      <c r="L63" s="102"/>
      <c r="M63" s="102"/>
      <c r="N63" s="102"/>
      <c r="O63" s="102"/>
      <c r="P63" s="52">
        <f>IF(C63="","",VLOOKUP(C63,'選手名簿'!$A$2:$E$910,4,FALSE))</f>
      </c>
      <c r="Q63" s="52"/>
      <c r="R63" s="52"/>
      <c r="S63" s="93">
        <f>IF(C63="","",VLOOKUP(C63,'選手名簿'!$A$2:$E$910,5,FALSE))</f>
      </c>
      <c r="T63" s="93"/>
      <c r="U63" s="93"/>
      <c r="V63" s="93"/>
      <c r="W63" s="97" t="s">
        <v>15</v>
      </c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8"/>
      <c r="AI63" s="2" t="str">
        <f>W63&amp;Z63</f>
        <v>女子</v>
      </c>
      <c r="AJ63" s="2">
        <f>IF(COUNTIF($C$15:C63,C63)=1,ROW(A25),"")</f>
      </c>
      <c r="AL63" s="116"/>
      <c r="AM63" s="116"/>
      <c r="AN63" s="116"/>
      <c r="AO63" s="118"/>
      <c r="AP63" s="118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1"/>
      <c r="B64" s="52"/>
      <c r="C64" s="97"/>
      <c r="D64" s="97"/>
      <c r="E64" s="97"/>
      <c r="F64" s="35"/>
      <c r="G64" s="35"/>
      <c r="H64" s="35"/>
      <c r="I64" s="35"/>
      <c r="J64" s="35"/>
      <c r="K64" s="102"/>
      <c r="L64" s="102"/>
      <c r="M64" s="102"/>
      <c r="N64" s="102"/>
      <c r="O64" s="102"/>
      <c r="P64" s="52"/>
      <c r="Q64" s="52"/>
      <c r="R64" s="52"/>
      <c r="S64" s="93"/>
      <c r="T64" s="93"/>
      <c r="U64" s="93"/>
      <c r="V64" s="93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8"/>
      <c r="AL64" s="116"/>
      <c r="AM64" s="116"/>
      <c r="AN64" s="116"/>
      <c r="AO64" s="118"/>
      <c r="AP64" s="118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1">
        <v>26</v>
      </c>
      <c r="B65" s="52"/>
      <c r="C65" s="97"/>
      <c r="D65" s="97"/>
      <c r="E65" s="97"/>
      <c r="F65" s="35">
        <f>IF(C65="","",VLOOKUP(C65,'選手名簿'!$A$2:$E$910,2,FALSE))</f>
      </c>
      <c r="G65" s="35"/>
      <c r="H65" s="35"/>
      <c r="I65" s="35"/>
      <c r="J65" s="35"/>
      <c r="K65" s="102">
        <f>IF(C65="","",VLOOKUP(C65,'選手名簿'!$A$2:$E$910,3,FALSE))</f>
      </c>
      <c r="L65" s="102"/>
      <c r="M65" s="102"/>
      <c r="N65" s="102"/>
      <c r="O65" s="102"/>
      <c r="P65" s="52">
        <f>IF(C65="","",VLOOKUP(C65,'選手名簿'!$A$2:$E$910,4,FALSE))</f>
      </c>
      <c r="Q65" s="52"/>
      <c r="R65" s="52"/>
      <c r="S65" s="93">
        <f>IF(C65="","",VLOOKUP(C65,'選手名簿'!$A$2:$E$910,5,FALSE))</f>
      </c>
      <c r="T65" s="93"/>
      <c r="U65" s="93"/>
      <c r="V65" s="93"/>
      <c r="W65" s="97" t="s">
        <v>15</v>
      </c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  <c r="AI65" s="2" t="str">
        <f>W65&amp;Z65</f>
        <v>女子</v>
      </c>
      <c r="AJ65" s="2">
        <f>IF(COUNTIF($C$15:C65,C65)=1,ROW(A26),"")</f>
      </c>
      <c r="AL65" s="116"/>
      <c r="AM65" s="116"/>
      <c r="AN65" s="116"/>
      <c r="AO65" s="118"/>
      <c r="AP65" s="118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1"/>
      <c r="B66" s="52"/>
      <c r="C66" s="97"/>
      <c r="D66" s="97"/>
      <c r="E66" s="97"/>
      <c r="F66" s="35"/>
      <c r="G66" s="35"/>
      <c r="H66" s="35"/>
      <c r="I66" s="35"/>
      <c r="J66" s="35"/>
      <c r="K66" s="102"/>
      <c r="L66" s="102"/>
      <c r="M66" s="102"/>
      <c r="N66" s="102"/>
      <c r="O66" s="102"/>
      <c r="P66" s="52"/>
      <c r="Q66" s="52"/>
      <c r="R66" s="52"/>
      <c r="S66" s="93"/>
      <c r="T66" s="93"/>
      <c r="U66" s="93"/>
      <c r="V66" s="93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8"/>
      <c r="AL66" s="116"/>
      <c r="AM66" s="116"/>
      <c r="AN66" s="116"/>
      <c r="AO66" s="118"/>
      <c r="AP66" s="118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1">
        <v>27</v>
      </c>
      <c r="B67" s="52"/>
      <c r="C67" s="97"/>
      <c r="D67" s="97"/>
      <c r="E67" s="97"/>
      <c r="F67" s="35">
        <f>IF(C67="","",VLOOKUP(C67,'選手名簿'!$A$2:$E$910,2,FALSE))</f>
      </c>
      <c r="G67" s="35"/>
      <c r="H67" s="35"/>
      <c r="I67" s="35"/>
      <c r="J67" s="35"/>
      <c r="K67" s="102">
        <f>IF(C67="","",VLOOKUP(C67,'選手名簿'!$A$2:$E$910,3,FALSE))</f>
      </c>
      <c r="L67" s="102"/>
      <c r="M67" s="102"/>
      <c r="N67" s="102"/>
      <c r="O67" s="102"/>
      <c r="P67" s="52">
        <f>IF(C67="","",VLOOKUP(C67,'選手名簿'!$A$2:$E$910,4,FALSE))</f>
      </c>
      <c r="Q67" s="52"/>
      <c r="R67" s="52"/>
      <c r="S67" s="93">
        <f>IF(C67="","",VLOOKUP(C67,'選手名簿'!$A$2:$E$910,5,FALSE))</f>
      </c>
      <c r="T67" s="93"/>
      <c r="U67" s="93"/>
      <c r="V67" s="93"/>
      <c r="W67" s="97" t="s">
        <v>15</v>
      </c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8"/>
      <c r="AI67" s="2" t="str">
        <f>W67&amp;Z67</f>
        <v>女子</v>
      </c>
      <c r="AJ67" s="2">
        <f>IF(COUNTIF($C$15:C67,C67)=1,ROW(A27),"")</f>
      </c>
      <c r="AL67" s="116"/>
      <c r="AM67" s="116"/>
      <c r="AN67" s="116"/>
      <c r="AO67" s="116"/>
      <c r="AP67" s="116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1"/>
      <c r="B68" s="52"/>
      <c r="C68" s="97"/>
      <c r="D68" s="97"/>
      <c r="E68" s="97"/>
      <c r="F68" s="35"/>
      <c r="G68" s="35"/>
      <c r="H68" s="35"/>
      <c r="I68" s="35"/>
      <c r="J68" s="35"/>
      <c r="K68" s="102"/>
      <c r="L68" s="102"/>
      <c r="M68" s="102"/>
      <c r="N68" s="102"/>
      <c r="O68" s="102"/>
      <c r="P68" s="52"/>
      <c r="Q68" s="52"/>
      <c r="R68" s="52"/>
      <c r="S68" s="93"/>
      <c r="T68" s="93"/>
      <c r="U68" s="93"/>
      <c r="V68" s="93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8"/>
      <c r="AL68" s="116"/>
      <c r="AM68" s="116"/>
      <c r="AN68" s="116"/>
      <c r="AO68" s="116"/>
      <c r="AP68" s="116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1">
        <v>28</v>
      </c>
      <c r="B69" s="52"/>
      <c r="C69" s="97"/>
      <c r="D69" s="97"/>
      <c r="E69" s="97"/>
      <c r="F69" s="35">
        <f>IF(C69="","",VLOOKUP(C69,'選手名簿'!$A$2:$E$910,2,FALSE))</f>
      </c>
      <c r="G69" s="35"/>
      <c r="H69" s="35"/>
      <c r="I69" s="35"/>
      <c r="J69" s="35"/>
      <c r="K69" s="102">
        <f>IF(C69="","",VLOOKUP(C69,'選手名簿'!$A$2:$E$910,3,FALSE))</f>
      </c>
      <c r="L69" s="102"/>
      <c r="M69" s="102"/>
      <c r="N69" s="102"/>
      <c r="O69" s="102"/>
      <c r="P69" s="52">
        <f>IF(C69="","",VLOOKUP(C69,'選手名簿'!$A$2:$E$910,4,FALSE))</f>
      </c>
      <c r="Q69" s="52"/>
      <c r="R69" s="52"/>
      <c r="S69" s="93">
        <f>IF(C69="","",VLOOKUP(C69,'選手名簿'!$A$2:$E$910,5,FALSE))</f>
      </c>
      <c r="T69" s="93"/>
      <c r="U69" s="93"/>
      <c r="V69" s="93"/>
      <c r="W69" s="97" t="s">
        <v>15</v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8"/>
      <c r="AI69" s="2" t="str">
        <f>W69&amp;Z69</f>
        <v>女子</v>
      </c>
      <c r="AJ69" s="2">
        <f>IF(COUNTIF($C$15:C69,C69)=1,ROW(A28),"")</f>
      </c>
      <c r="AL69" s="116"/>
      <c r="AM69" s="116"/>
      <c r="AN69" s="116"/>
      <c r="AO69" s="116"/>
      <c r="AP69" s="116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1"/>
      <c r="B70" s="52"/>
      <c r="C70" s="97"/>
      <c r="D70" s="97"/>
      <c r="E70" s="97"/>
      <c r="F70" s="35"/>
      <c r="G70" s="35"/>
      <c r="H70" s="35"/>
      <c r="I70" s="35"/>
      <c r="J70" s="35"/>
      <c r="K70" s="102"/>
      <c r="L70" s="102"/>
      <c r="M70" s="102"/>
      <c r="N70" s="102"/>
      <c r="O70" s="102"/>
      <c r="P70" s="52"/>
      <c r="Q70" s="52"/>
      <c r="R70" s="52"/>
      <c r="S70" s="93"/>
      <c r="T70" s="93"/>
      <c r="U70" s="93"/>
      <c r="V70" s="93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  <c r="AL70" s="116"/>
      <c r="AM70" s="116"/>
      <c r="AN70" s="116"/>
      <c r="AO70" s="116"/>
      <c r="AP70" s="116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1">
        <v>29</v>
      </c>
      <c r="B71" s="52"/>
      <c r="C71" s="97"/>
      <c r="D71" s="97"/>
      <c r="E71" s="97"/>
      <c r="F71" s="35">
        <f>IF(C71="","",VLOOKUP(C71,'選手名簿'!$A$2:$E$910,2,FALSE))</f>
      </c>
      <c r="G71" s="35"/>
      <c r="H71" s="35"/>
      <c r="I71" s="35"/>
      <c r="J71" s="35"/>
      <c r="K71" s="102">
        <f>IF(C71="","",VLOOKUP(C71,'選手名簿'!$A$2:$E$910,3,FALSE))</f>
      </c>
      <c r="L71" s="102"/>
      <c r="M71" s="102"/>
      <c r="N71" s="102"/>
      <c r="O71" s="102"/>
      <c r="P71" s="52">
        <f>IF(C71="","",VLOOKUP(C71,'選手名簿'!$A$2:$E$910,4,FALSE))</f>
      </c>
      <c r="Q71" s="52"/>
      <c r="R71" s="52"/>
      <c r="S71" s="93">
        <f>IF(C71="","",VLOOKUP(C71,'選手名簿'!$A$2:$E$910,5,FALSE))</f>
      </c>
      <c r="T71" s="93"/>
      <c r="U71" s="93"/>
      <c r="V71" s="93"/>
      <c r="W71" s="97" t="s">
        <v>15</v>
      </c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2" t="str">
        <f>W71&amp;Z71</f>
        <v>女子</v>
      </c>
      <c r="AJ71" s="2">
        <f>IF(COUNTIF($C$15:C71,C71)=1,ROW(A29),"")</f>
      </c>
      <c r="AL71" s="116"/>
      <c r="AM71" s="116"/>
      <c r="AN71" s="116"/>
      <c r="AO71" s="116"/>
      <c r="AP71" s="116"/>
    </row>
    <row r="72" spans="1:42" ht="9.75" customHeight="1">
      <c r="A72" s="101"/>
      <c r="B72" s="52"/>
      <c r="C72" s="97"/>
      <c r="D72" s="97"/>
      <c r="E72" s="97"/>
      <c r="F72" s="35"/>
      <c r="G72" s="35"/>
      <c r="H72" s="35"/>
      <c r="I72" s="35"/>
      <c r="J72" s="35"/>
      <c r="K72" s="102"/>
      <c r="L72" s="102"/>
      <c r="M72" s="102"/>
      <c r="N72" s="102"/>
      <c r="O72" s="102"/>
      <c r="P72" s="52"/>
      <c r="Q72" s="52"/>
      <c r="R72" s="52"/>
      <c r="S72" s="93"/>
      <c r="T72" s="93"/>
      <c r="U72" s="93"/>
      <c r="V72" s="93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8"/>
      <c r="AL72" s="116"/>
      <c r="AM72" s="116"/>
      <c r="AN72" s="116"/>
      <c r="AO72" s="116"/>
      <c r="AP72" s="116"/>
    </row>
    <row r="73" spans="1:42" ht="9.75" customHeight="1">
      <c r="A73" s="101">
        <v>30</v>
      </c>
      <c r="B73" s="52"/>
      <c r="C73" s="97"/>
      <c r="D73" s="97"/>
      <c r="E73" s="97"/>
      <c r="F73" s="35">
        <f>IF(C73="","",VLOOKUP(C73,'選手名簿'!$A$2:$E$910,2,FALSE))</f>
      </c>
      <c r="G73" s="35"/>
      <c r="H73" s="35"/>
      <c r="I73" s="35"/>
      <c r="J73" s="35"/>
      <c r="K73" s="102">
        <f>IF(C73="","",VLOOKUP(C73,'選手名簿'!$A$2:$E$910,3,FALSE))</f>
      </c>
      <c r="L73" s="102"/>
      <c r="M73" s="102"/>
      <c r="N73" s="102"/>
      <c r="O73" s="102"/>
      <c r="P73" s="52">
        <f>IF(C73="","",VLOOKUP(C73,'選手名簿'!$A$2:$E$910,4,FALSE))</f>
      </c>
      <c r="Q73" s="52"/>
      <c r="R73" s="52"/>
      <c r="S73" s="93">
        <f>IF(C73="","",VLOOKUP(C73,'選手名簿'!$A$2:$E$910,5,FALSE))</f>
      </c>
      <c r="T73" s="93"/>
      <c r="U73" s="93"/>
      <c r="V73" s="93"/>
      <c r="W73" s="97" t="s">
        <v>15</v>
      </c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2" t="str">
        <f>W73&amp;Z73</f>
        <v>女子</v>
      </c>
      <c r="AJ73" s="2">
        <f>IF(COUNTIF($C$15:C73,C73)=1,ROW(A30),"")</f>
      </c>
      <c r="AL73" s="116"/>
      <c r="AM73" s="116"/>
      <c r="AN73" s="116"/>
      <c r="AO73" s="116"/>
      <c r="AP73" s="116"/>
    </row>
    <row r="74" spans="1:42" ht="9.75" customHeight="1">
      <c r="A74" s="101"/>
      <c r="B74" s="52"/>
      <c r="C74" s="97"/>
      <c r="D74" s="97"/>
      <c r="E74" s="97"/>
      <c r="F74" s="35"/>
      <c r="G74" s="35"/>
      <c r="H74" s="35"/>
      <c r="I74" s="35"/>
      <c r="J74" s="35"/>
      <c r="K74" s="102"/>
      <c r="L74" s="102"/>
      <c r="M74" s="102"/>
      <c r="N74" s="102"/>
      <c r="O74" s="102"/>
      <c r="P74" s="52"/>
      <c r="Q74" s="52"/>
      <c r="R74" s="52"/>
      <c r="S74" s="93"/>
      <c r="T74" s="93"/>
      <c r="U74" s="93"/>
      <c r="V74" s="93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8"/>
      <c r="AL74" s="116"/>
      <c r="AM74" s="116"/>
      <c r="AN74" s="116"/>
      <c r="AO74" s="116"/>
      <c r="AP74" s="116"/>
    </row>
    <row r="75" spans="1:42" ht="9.75" customHeight="1">
      <c r="A75" s="101">
        <v>31</v>
      </c>
      <c r="B75" s="52"/>
      <c r="C75" s="67"/>
      <c r="D75" s="68"/>
      <c r="E75" s="131"/>
      <c r="F75" s="133">
        <f>IF(C75="","",VLOOKUP(C75,'選手名簿'!$A$2:$E$910,2,FALSE))</f>
      </c>
      <c r="G75" s="134"/>
      <c r="H75" s="134"/>
      <c r="I75" s="134"/>
      <c r="J75" s="135"/>
      <c r="K75" s="139">
        <f>IF(C75="","",VLOOKUP(C75,'選手名簿'!$A$2:$E$910,3,FALSE))</f>
      </c>
      <c r="L75" s="140"/>
      <c r="M75" s="140"/>
      <c r="N75" s="140"/>
      <c r="O75" s="141"/>
      <c r="P75" s="145">
        <f>IF(C75="","",VLOOKUP(C75,'選手名簿'!$A$2:$E$910,4,FALSE))</f>
      </c>
      <c r="Q75" s="146"/>
      <c r="R75" s="147"/>
      <c r="S75" s="109">
        <f>IF(C75="","",VLOOKUP(C75,'選手名簿'!$A$2:$E$910,5,FALSE))</f>
      </c>
      <c r="T75" s="127"/>
      <c r="U75" s="127"/>
      <c r="V75" s="128"/>
      <c r="W75" s="97" t="s">
        <v>15</v>
      </c>
      <c r="X75" s="97"/>
      <c r="Y75" s="97"/>
      <c r="Z75" s="67"/>
      <c r="AA75" s="68"/>
      <c r="AB75" s="68"/>
      <c r="AC75" s="68"/>
      <c r="AD75" s="131"/>
      <c r="AE75" s="67"/>
      <c r="AF75" s="68"/>
      <c r="AG75" s="68"/>
      <c r="AH75" s="69"/>
      <c r="AI75" s="2" t="str">
        <f>W75&amp;Z75</f>
        <v>女子</v>
      </c>
      <c r="AJ75" s="2">
        <f>IF(COUNTIF($C$15:C75,C75)=1,ROW(A31),"")</f>
      </c>
      <c r="AL75" s="116"/>
      <c r="AM75" s="116"/>
      <c r="AN75" s="116"/>
      <c r="AO75" s="116"/>
      <c r="AP75" s="116"/>
    </row>
    <row r="76" spans="1:42" ht="9.75" customHeight="1">
      <c r="A76" s="101"/>
      <c r="B76" s="52"/>
      <c r="C76" s="57"/>
      <c r="D76" s="58"/>
      <c r="E76" s="132"/>
      <c r="F76" s="136"/>
      <c r="G76" s="137"/>
      <c r="H76" s="137"/>
      <c r="I76" s="137"/>
      <c r="J76" s="138"/>
      <c r="K76" s="142"/>
      <c r="L76" s="143"/>
      <c r="M76" s="143"/>
      <c r="N76" s="143"/>
      <c r="O76" s="144"/>
      <c r="P76" s="51"/>
      <c r="Q76" s="148"/>
      <c r="R76" s="149"/>
      <c r="S76" s="111"/>
      <c r="T76" s="129"/>
      <c r="U76" s="129"/>
      <c r="V76" s="130"/>
      <c r="W76" s="97"/>
      <c r="X76" s="97"/>
      <c r="Y76" s="97"/>
      <c r="Z76" s="57"/>
      <c r="AA76" s="58"/>
      <c r="AB76" s="58"/>
      <c r="AC76" s="58"/>
      <c r="AD76" s="132"/>
      <c r="AE76" s="57"/>
      <c r="AF76" s="58"/>
      <c r="AG76" s="58"/>
      <c r="AH76" s="59"/>
      <c r="AL76" s="116"/>
      <c r="AM76" s="116"/>
      <c r="AN76" s="116"/>
      <c r="AO76" s="116"/>
      <c r="AP76" s="116"/>
    </row>
    <row r="77" spans="1:42" ht="9.75" customHeight="1">
      <c r="A77" s="101">
        <v>32</v>
      </c>
      <c r="B77" s="52"/>
      <c r="C77" s="67"/>
      <c r="D77" s="68"/>
      <c r="E77" s="131"/>
      <c r="F77" s="133">
        <f>IF(C77="","",VLOOKUP(C77,'選手名簿'!$A$2:$E$910,2,FALSE))</f>
      </c>
      <c r="G77" s="134"/>
      <c r="H77" s="134"/>
      <c r="I77" s="134"/>
      <c r="J77" s="135"/>
      <c r="K77" s="139">
        <f>IF(C77="","",VLOOKUP(C77,'選手名簿'!$A$2:$E$910,3,FALSE))</f>
      </c>
      <c r="L77" s="140"/>
      <c r="M77" s="140"/>
      <c r="N77" s="140"/>
      <c r="O77" s="141"/>
      <c r="P77" s="145">
        <f>IF(C77="","",VLOOKUP(C77,'選手名簿'!$A$2:$E$910,4,FALSE))</f>
      </c>
      <c r="Q77" s="146"/>
      <c r="R77" s="147"/>
      <c r="S77" s="109">
        <f>IF(C77="","",VLOOKUP(C77,'選手名簿'!$A$2:$E$910,5,FALSE))</f>
      </c>
      <c r="T77" s="127"/>
      <c r="U77" s="127"/>
      <c r="V77" s="128"/>
      <c r="W77" s="97" t="s">
        <v>15</v>
      </c>
      <c r="X77" s="97"/>
      <c r="Y77" s="97"/>
      <c r="Z77" s="67"/>
      <c r="AA77" s="68"/>
      <c r="AB77" s="68"/>
      <c r="AC77" s="68"/>
      <c r="AD77" s="131"/>
      <c r="AE77" s="67"/>
      <c r="AF77" s="68"/>
      <c r="AG77" s="68"/>
      <c r="AH77" s="69"/>
      <c r="AI77" s="2" t="str">
        <f>W77&amp;Z77</f>
        <v>女子</v>
      </c>
      <c r="AJ77" s="2">
        <f>IF(COUNTIF($C$15:C77,C77)=1,ROW(A32),"")</f>
      </c>
      <c r="AL77" s="116"/>
      <c r="AM77" s="116"/>
      <c r="AN77" s="116"/>
      <c r="AO77" s="116"/>
      <c r="AP77" s="116"/>
    </row>
    <row r="78" spans="1:42" ht="9.75" customHeight="1">
      <c r="A78" s="101"/>
      <c r="B78" s="52"/>
      <c r="C78" s="57"/>
      <c r="D78" s="58"/>
      <c r="E78" s="132"/>
      <c r="F78" s="136"/>
      <c r="G78" s="137"/>
      <c r="H78" s="137"/>
      <c r="I78" s="137"/>
      <c r="J78" s="138"/>
      <c r="K78" s="142"/>
      <c r="L78" s="143"/>
      <c r="M78" s="143"/>
      <c r="N78" s="143"/>
      <c r="O78" s="144"/>
      <c r="P78" s="51"/>
      <c r="Q78" s="148"/>
      <c r="R78" s="149"/>
      <c r="S78" s="111"/>
      <c r="T78" s="129"/>
      <c r="U78" s="129"/>
      <c r="V78" s="130"/>
      <c r="W78" s="97"/>
      <c r="X78" s="97"/>
      <c r="Y78" s="97"/>
      <c r="Z78" s="57"/>
      <c r="AA78" s="58"/>
      <c r="AB78" s="58"/>
      <c r="AC78" s="58"/>
      <c r="AD78" s="132"/>
      <c r="AE78" s="57"/>
      <c r="AF78" s="58"/>
      <c r="AG78" s="58"/>
      <c r="AH78" s="59"/>
      <c r="AL78" s="116"/>
      <c r="AM78" s="116"/>
      <c r="AN78" s="116"/>
      <c r="AO78" s="116"/>
      <c r="AP78" s="116"/>
    </row>
    <row r="79" spans="1:42" ht="9.75" customHeight="1">
      <c r="A79" s="101">
        <v>33</v>
      </c>
      <c r="B79" s="52"/>
      <c r="C79" s="67"/>
      <c r="D79" s="68"/>
      <c r="E79" s="131"/>
      <c r="F79" s="133">
        <f>IF(C79="","",VLOOKUP(C79,'選手名簿'!$A$2:$E$910,2,FALSE))</f>
      </c>
      <c r="G79" s="134"/>
      <c r="H79" s="134"/>
      <c r="I79" s="134"/>
      <c r="J79" s="135"/>
      <c r="K79" s="139">
        <f>IF(C79="","",VLOOKUP(C79,'選手名簿'!$A$2:$E$910,3,FALSE))</f>
      </c>
      <c r="L79" s="140"/>
      <c r="M79" s="140"/>
      <c r="N79" s="140"/>
      <c r="O79" s="141"/>
      <c r="P79" s="145">
        <f>IF(C79="","",VLOOKUP(C79,'選手名簿'!$A$2:$E$910,4,FALSE))</f>
      </c>
      <c r="Q79" s="146"/>
      <c r="R79" s="147"/>
      <c r="S79" s="109">
        <f>IF(C79="","",VLOOKUP(C79,'選手名簿'!$A$2:$E$910,5,FALSE))</f>
      </c>
      <c r="T79" s="127"/>
      <c r="U79" s="127"/>
      <c r="V79" s="128"/>
      <c r="W79" s="97" t="s">
        <v>15</v>
      </c>
      <c r="X79" s="97"/>
      <c r="Y79" s="97"/>
      <c r="Z79" s="67"/>
      <c r="AA79" s="68"/>
      <c r="AB79" s="68"/>
      <c r="AC79" s="68"/>
      <c r="AD79" s="131"/>
      <c r="AE79" s="67"/>
      <c r="AF79" s="68"/>
      <c r="AG79" s="68"/>
      <c r="AH79" s="69"/>
      <c r="AI79" s="2" t="str">
        <f>W79&amp;Z79</f>
        <v>女子</v>
      </c>
      <c r="AJ79" s="2">
        <f>IF(COUNTIF($C$15:C79,C79)=1,ROW(A33),"")</f>
      </c>
      <c r="AL79" s="116"/>
      <c r="AM79" s="116"/>
      <c r="AN79" s="116"/>
      <c r="AO79" s="116"/>
      <c r="AP79" s="116"/>
    </row>
    <row r="80" spans="1:42" ht="9.75" customHeight="1">
      <c r="A80" s="101"/>
      <c r="B80" s="52"/>
      <c r="C80" s="57"/>
      <c r="D80" s="58"/>
      <c r="E80" s="132"/>
      <c r="F80" s="136"/>
      <c r="G80" s="137"/>
      <c r="H80" s="137"/>
      <c r="I80" s="137"/>
      <c r="J80" s="138"/>
      <c r="K80" s="142"/>
      <c r="L80" s="143"/>
      <c r="M80" s="143"/>
      <c r="N80" s="143"/>
      <c r="O80" s="144"/>
      <c r="P80" s="51"/>
      <c r="Q80" s="148"/>
      <c r="R80" s="149"/>
      <c r="S80" s="111"/>
      <c r="T80" s="129"/>
      <c r="U80" s="129"/>
      <c r="V80" s="130"/>
      <c r="W80" s="97"/>
      <c r="X80" s="97"/>
      <c r="Y80" s="97"/>
      <c r="Z80" s="57"/>
      <c r="AA80" s="58"/>
      <c r="AB80" s="58"/>
      <c r="AC80" s="58"/>
      <c r="AD80" s="132"/>
      <c r="AE80" s="57"/>
      <c r="AF80" s="58"/>
      <c r="AG80" s="58"/>
      <c r="AH80" s="59"/>
      <c r="AL80" s="116"/>
      <c r="AM80" s="116"/>
      <c r="AN80" s="116"/>
      <c r="AO80" s="116"/>
      <c r="AP80" s="116"/>
    </row>
    <row r="81" spans="1:42" ht="9.75" customHeight="1">
      <c r="A81" s="101">
        <v>34</v>
      </c>
      <c r="B81" s="52"/>
      <c r="C81" s="67"/>
      <c r="D81" s="68"/>
      <c r="E81" s="131"/>
      <c r="F81" s="133">
        <f>IF(C81="","",VLOOKUP(C81,'選手名簿'!$A$2:$E$910,2,FALSE))</f>
      </c>
      <c r="G81" s="134"/>
      <c r="H81" s="134"/>
      <c r="I81" s="134"/>
      <c r="J81" s="135"/>
      <c r="K81" s="139">
        <f>IF(C81="","",VLOOKUP(C81,'選手名簿'!$A$2:$E$910,3,FALSE))</f>
      </c>
      <c r="L81" s="140"/>
      <c r="M81" s="140"/>
      <c r="N81" s="140"/>
      <c r="O81" s="141"/>
      <c r="P81" s="145">
        <f>IF(C81="","",VLOOKUP(C81,'選手名簿'!$A$2:$E$910,4,FALSE))</f>
      </c>
      <c r="Q81" s="146"/>
      <c r="R81" s="147"/>
      <c r="S81" s="109">
        <f>IF(C81="","",VLOOKUP(C81,'選手名簿'!$A$2:$E$910,5,FALSE))</f>
      </c>
      <c r="T81" s="127"/>
      <c r="U81" s="127"/>
      <c r="V81" s="128"/>
      <c r="W81" s="97" t="s">
        <v>15</v>
      </c>
      <c r="X81" s="97"/>
      <c r="Y81" s="97"/>
      <c r="Z81" s="67"/>
      <c r="AA81" s="68"/>
      <c r="AB81" s="68"/>
      <c r="AC81" s="68"/>
      <c r="AD81" s="131"/>
      <c r="AE81" s="67"/>
      <c r="AF81" s="68"/>
      <c r="AG81" s="68"/>
      <c r="AH81" s="69"/>
      <c r="AI81" s="2" t="str">
        <f>W81&amp;Z81</f>
        <v>女子</v>
      </c>
      <c r="AJ81" s="2">
        <f>IF(COUNTIF($C$15:C81,C81)=1,ROW(A34),"")</f>
      </c>
      <c r="AL81" s="116"/>
      <c r="AM81" s="116"/>
      <c r="AN81" s="116"/>
      <c r="AO81" s="116"/>
      <c r="AP81" s="116"/>
    </row>
    <row r="82" spans="1:42" ht="9.75" customHeight="1">
      <c r="A82" s="101"/>
      <c r="B82" s="52"/>
      <c r="C82" s="57"/>
      <c r="D82" s="58"/>
      <c r="E82" s="132"/>
      <c r="F82" s="136"/>
      <c r="G82" s="137"/>
      <c r="H82" s="137"/>
      <c r="I82" s="137"/>
      <c r="J82" s="138"/>
      <c r="K82" s="142"/>
      <c r="L82" s="143"/>
      <c r="M82" s="143"/>
      <c r="N82" s="143"/>
      <c r="O82" s="144"/>
      <c r="P82" s="51"/>
      <c r="Q82" s="148"/>
      <c r="R82" s="149"/>
      <c r="S82" s="111"/>
      <c r="T82" s="129"/>
      <c r="U82" s="129"/>
      <c r="V82" s="130"/>
      <c r="W82" s="97"/>
      <c r="X82" s="97"/>
      <c r="Y82" s="97"/>
      <c r="Z82" s="57"/>
      <c r="AA82" s="58"/>
      <c r="AB82" s="58"/>
      <c r="AC82" s="58"/>
      <c r="AD82" s="132"/>
      <c r="AE82" s="57"/>
      <c r="AF82" s="58"/>
      <c r="AG82" s="58"/>
      <c r="AH82" s="59"/>
      <c r="AL82" s="116"/>
      <c r="AM82" s="116"/>
      <c r="AN82" s="116"/>
      <c r="AO82" s="116"/>
      <c r="AP82" s="116"/>
    </row>
    <row r="83" spans="1:42" ht="9.75" customHeight="1">
      <c r="A83" s="101">
        <v>35</v>
      </c>
      <c r="B83" s="52"/>
      <c r="C83" s="67"/>
      <c r="D83" s="68"/>
      <c r="E83" s="131"/>
      <c r="F83" s="133">
        <f>IF(C83="","",VLOOKUP(C83,'選手名簿'!$A$2:$E$910,2,FALSE))</f>
      </c>
      <c r="G83" s="134"/>
      <c r="H83" s="134"/>
      <c r="I83" s="134"/>
      <c r="J83" s="135"/>
      <c r="K83" s="139">
        <f>IF(C83="","",VLOOKUP(C83,'選手名簿'!$A$2:$E$910,3,FALSE))</f>
      </c>
      <c r="L83" s="140"/>
      <c r="M83" s="140"/>
      <c r="N83" s="140"/>
      <c r="O83" s="141"/>
      <c r="P83" s="145">
        <f>IF(C83="","",VLOOKUP(C83,'選手名簿'!$A$2:$E$910,4,FALSE))</f>
      </c>
      <c r="Q83" s="146"/>
      <c r="R83" s="147"/>
      <c r="S83" s="109">
        <f>IF(C83="","",VLOOKUP(C83,'選手名簿'!$A$2:$E$910,5,FALSE))</f>
      </c>
      <c r="T83" s="127"/>
      <c r="U83" s="127"/>
      <c r="V83" s="128"/>
      <c r="W83" s="97" t="s">
        <v>15</v>
      </c>
      <c r="X83" s="97"/>
      <c r="Y83" s="97"/>
      <c r="Z83" s="67"/>
      <c r="AA83" s="68"/>
      <c r="AB83" s="68"/>
      <c r="AC83" s="68"/>
      <c r="AD83" s="131"/>
      <c r="AE83" s="67"/>
      <c r="AF83" s="68"/>
      <c r="AG83" s="68"/>
      <c r="AH83" s="69"/>
      <c r="AI83" s="2" t="str">
        <f>W83&amp;Z83</f>
        <v>女子</v>
      </c>
      <c r="AJ83" s="2">
        <f>IF(COUNTIF($C$15:C83,C83)=1,ROW(A35),"")</f>
      </c>
      <c r="AL83" s="116"/>
      <c r="AM83" s="116"/>
      <c r="AN83" s="116"/>
      <c r="AO83" s="116"/>
      <c r="AP83" s="116"/>
    </row>
    <row r="84" spans="1:42" ht="9.75" customHeight="1">
      <c r="A84" s="101"/>
      <c r="B84" s="52"/>
      <c r="C84" s="57"/>
      <c r="D84" s="58"/>
      <c r="E84" s="132"/>
      <c r="F84" s="136"/>
      <c r="G84" s="137"/>
      <c r="H84" s="137"/>
      <c r="I84" s="137"/>
      <c r="J84" s="138"/>
      <c r="K84" s="142"/>
      <c r="L84" s="143"/>
      <c r="M84" s="143"/>
      <c r="N84" s="143"/>
      <c r="O84" s="144"/>
      <c r="P84" s="51"/>
      <c r="Q84" s="148"/>
      <c r="R84" s="149"/>
      <c r="S84" s="111"/>
      <c r="T84" s="129"/>
      <c r="U84" s="129"/>
      <c r="V84" s="130"/>
      <c r="W84" s="97"/>
      <c r="X84" s="97"/>
      <c r="Y84" s="97"/>
      <c r="Z84" s="57"/>
      <c r="AA84" s="58"/>
      <c r="AB84" s="58"/>
      <c r="AC84" s="58"/>
      <c r="AD84" s="132"/>
      <c r="AE84" s="57"/>
      <c r="AF84" s="58"/>
      <c r="AG84" s="58"/>
      <c r="AH84" s="59"/>
      <c r="AL84" s="116"/>
      <c r="AM84" s="116"/>
      <c r="AN84" s="116"/>
      <c r="AO84" s="116"/>
      <c r="AP84" s="116"/>
    </row>
    <row r="85" spans="1:42" ht="9.75" customHeight="1">
      <c r="A85" s="101">
        <v>36</v>
      </c>
      <c r="B85" s="52"/>
      <c r="C85" s="67"/>
      <c r="D85" s="68"/>
      <c r="E85" s="131"/>
      <c r="F85" s="133">
        <f>IF(C85="","",VLOOKUP(C85,'選手名簿'!$A$2:$E$910,2,FALSE))</f>
      </c>
      <c r="G85" s="134"/>
      <c r="H85" s="134"/>
      <c r="I85" s="134"/>
      <c r="J85" s="135"/>
      <c r="K85" s="139">
        <f>IF(C85="","",VLOOKUP(C85,'選手名簿'!$A$2:$E$910,3,FALSE))</f>
      </c>
      <c r="L85" s="140"/>
      <c r="M85" s="140"/>
      <c r="N85" s="140"/>
      <c r="O85" s="141"/>
      <c r="P85" s="145">
        <f>IF(C85="","",VLOOKUP(C85,'選手名簿'!$A$2:$E$910,4,FALSE))</f>
      </c>
      <c r="Q85" s="146"/>
      <c r="R85" s="147"/>
      <c r="S85" s="109">
        <f>IF(C85="","",VLOOKUP(C85,'選手名簿'!$A$2:$E$910,5,FALSE))</f>
      </c>
      <c r="T85" s="127"/>
      <c r="U85" s="127"/>
      <c r="V85" s="128"/>
      <c r="W85" s="97" t="s">
        <v>15</v>
      </c>
      <c r="X85" s="97"/>
      <c r="Y85" s="97"/>
      <c r="Z85" s="67"/>
      <c r="AA85" s="68"/>
      <c r="AB85" s="68"/>
      <c r="AC85" s="68"/>
      <c r="AD85" s="131"/>
      <c r="AE85" s="67"/>
      <c r="AF85" s="68"/>
      <c r="AG85" s="68"/>
      <c r="AH85" s="69"/>
      <c r="AI85" s="2" t="str">
        <f>W85&amp;Z85</f>
        <v>女子</v>
      </c>
      <c r="AJ85" s="2">
        <f>IF(COUNTIF($C$15:C85,C85)=1,ROW(A36),"")</f>
      </c>
      <c r="AL85" s="116"/>
      <c r="AM85" s="116"/>
      <c r="AN85" s="116"/>
      <c r="AO85" s="116"/>
      <c r="AP85" s="116"/>
    </row>
    <row r="86" spans="1:42" ht="9.75" customHeight="1">
      <c r="A86" s="101"/>
      <c r="B86" s="52"/>
      <c r="C86" s="57"/>
      <c r="D86" s="58"/>
      <c r="E86" s="132"/>
      <c r="F86" s="136"/>
      <c r="G86" s="137"/>
      <c r="H86" s="137"/>
      <c r="I86" s="137"/>
      <c r="J86" s="138"/>
      <c r="K86" s="142"/>
      <c r="L86" s="143"/>
      <c r="M86" s="143"/>
      <c r="N86" s="143"/>
      <c r="O86" s="144"/>
      <c r="P86" s="51"/>
      <c r="Q86" s="148"/>
      <c r="R86" s="149"/>
      <c r="S86" s="111"/>
      <c r="T86" s="129"/>
      <c r="U86" s="129"/>
      <c r="V86" s="130"/>
      <c r="W86" s="97"/>
      <c r="X86" s="97"/>
      <c r="Y86" s="97"/>
      <c r="Z86" s="57"/>
      <c r="AA86" s="58"/>
      <c r="AB86" s="58"/>
      <c r="AC86" s="58"/>
      <c r="AD86" s="132"/>
      <c r="AE86" s="57"/>
      <c r="AF86" s="58"/>
      <c r="AG86" s="58"/>
      <c r="AH86" s="59"/>
      <c r="AL86" s="116"/>
      <c r="AM86" s="116"/>
      <c r="AN86" s="116"/>
      <c r="AO86" s="116"/>
      <c r="AP86" s="116"/>
    </row>
    <row r="87" spans="1:42" ht="9.75" customHeight="1">
      <c r="A87" s="101">
        <v>37</v>
      </c>
      <c r="B87" s="52"/>
      <c r="C87" s="67"/>
      <c r="D87" s="68"/>
      <c r="E87" s="131"/>
      <c r="F87" s="133">
        <f>IF(C87="","",VLOOKUP(C87,'選手名簿'!$A$2:$E$910,2,FALSE))</f>
      </c>
      <c r="G87" s="134"/>
      <c r="H87" s="134"/>
      <c r="I87" s="134"/>
      <c r="J87" s="135"/>
      <c r="K87" s="139">
        <f>IF(C87="","",VLOOKUP(C87,'選手名簿'!$A$2:$E$910,3,FALSE))</f>
      </c>
      <c r="L87" s="140"/>
      <c r="M87" s="140"/>
      <c r="N87" s="140"/>
      <c r="O87" s="141"/>
      <c r="P87" s="145">
        <f>IF(C87="","",VLOOKUP(C87,'選手名簿'!$A$2:$E$910,4,FALSE))</f>
      </c>
      <c r="Q87" s="146"/>
      <c r="R87" s="147"/>
      <c r="S87" s="109">
        <f>IF(C87="","",VLOOKUP(C87,'選手名簿'!$A$2:$E$910,5,FALSE))</f>
      </c>
      <c r="T87" s="127"/>
      <c r="U87" s="127"/>
      <c r="V87" s="128"/>
      <c r="W87" s="97" t="s">
        <v>15</v>
      </c>
      <c r="X87" s="97"/>
      <c r="Y87" s="97"/>
      <c r="Z87" s="67"/>
      <c r="AA87" s="68"/>
      <c r="AB87" s="68"/>
      <c r="AC87" s="68"/>
      <c r="AD87" s="131"/>
      <c r="AE87" s="67"/>
      <c r="AF87" s="68"/>
      <c r="AG87" s="68"/>
      <c r="AH87" s="69"/>
      <c r="AI87" s="2" t="str">
        <f>W87&amp;Z87</f>
        <v>女子</v>
      </c>
      <c r="AJ87" s="2">
        <f>IF(COUNTIF($C$15:C87,C87)=1,ROW(A37),"")</f>
      </c>
      <c r="AL87" s="116"/>
      <c r="AM87" s="116"/>
      <c r="AN87" s="116"/>
      <c r="AO87" s="116"/>
      <c r="AP87" s="116"/>
    </row>
    <row r="88" spans="1:42" ht="9.75" customHeight="1">
      <c r="A88" s="101"/>
      <c r="B88" s="52"/>
      <c r="C88" s="57"/>
      <c r="D88" s="58"/>
      <c r="E88" s="132"/>
      <c r="F88" s="136"/>
      <c r="G88" s="137"/>
      <c r="H88" s="137"/>
      <c r="I88" s="137"/>
      <c r="J88" s="138"/>
      <c r="K88" s="142"/>
      <c r="L88" s="143"/>
      <c r="M88" s="143"/>
      <c r="N88" s="143"/>
      <c r="O88" s="144"/>
      <c r="P88" s="51"/>
      <c r="Q88" s="148"/>
      <c r="R88" s="149"/>
      <c r="S88" s="111"/>
      <c r="T88" s="129"/>
      <c r="U88" s="129"/>
      <c r="V88" s="130"/>
      <c r="W88" s="97"/>
      <c r="X88" s="97"/>
      <c r="Y88" s="97"/>
      <c r="Z88" s="57"/>
      <c r="AA88" s="58"/>
      <c r="AB88" s="58"/>
      <c r="AC88" s="58"/>
      <c r="AD88" s="132"/>
      <c r="AE88" s="57"/>
      <c r="AF88" s="58"/>
      <c r="AG88" s="58"/>
      <c r="AH88" s="59"/>
      <c r="AL88" s="116"/>
      <c r="AM88" s="116"/>
      <c r="AN88" s="116"/>
      <c r="AO88" s="116"/>
      <c r="AP88" s="116"/>
    </row>
    <row r="89" spans="1:42" ht="9.75" customHeight="1">
      <c r="A89" s="101">
        <v>38</v>
      </c>
      <c r="B89" s="52"/>
      <c r="C89" s="67"/>
      <c r="D89" s="68"/>
      <c r="E89" s="131"/>
      <c r="F89" s="133">
        <f>IF(C89="","",VLOOKUP(C89,'選手名簿'!$A$2:$E$910,2,FALSE))</f>
      </c>
      <c r="G89" s="134"/>
      <c r="H89" s="134"/>
      <c r="I89" s="134"/>
      <c r="J89" s="135"/>
      <c r="K89" s="139">
        <f>IF(C89="","",VLOOKUP(C89,'選手名簿'!$A$2:$E$910,3,FALSE))</f>
      </c>
      <c r="L89" s="140"/>
      <c r="M89" s="140"/>
      <c r="N89" s="140"/>
      <c r="O89" s="141"/>
      <c r="P89" s="145">
        <f>IF(C89="","",VLOOKUP(C89,'選手名簿'!$A$2:$E$910,4,FALSE))</f>
      </c>
      <c r="Q89" s="146"/>
      <c r="R89" s="147"/>
      <c r="S89" s="109">
        <f>IF(C89="","",VLOOKUP(C89,'選手名簿'!$A$2:$E$910,5,FALSE))</f>
      </c>
      <c r="T89" s="127"/>
      <c r="U89" s="127"/>
      <c r="V89" s="128"/>
      <c r="W89" s="97" t="s">
        <v>15</v>
      </c>
      <c r="X89" s="97"/>
      <c r="Y89" s="97"/>
      <c r="Z89" s="67"/>
      <c r="AA89" s="68"/>
      <c r="AB89" s="68"/>
      <c r="AC89" s="68"/>
      <c r="AD89" s="131"/>
      <c r="AE89" s="67"/>
      <c r="AF89" s="68"/>
      <c r="AG89" s="68"/>
      <c r="AH89" s="69"/>
      <c r="AI89" s="2" t="str">
        <f>W89&amp;Z89</f>
        <v>女子</v>
      </c>
      <c r="AJ89" s="2">
        <f>IF(COUNTIF($C$15:C89,C89)=1,ROW(A38),"")</f>
      </c>
      <c r="AL89" s="116"/>
      <c r="AM89" s="116"/>
      <c r="AN89" s="116"/>
      <c r="AO89" s="116"/>
      <c r="AP89" s="116"/>
    </row>
    <row r="90" spans="1:42" ht="9.75" customHeight="1">
      <c r="A90" s="101"/>
      <c r="B90" s="52"/>
      <c r="C90" s="57"/>
      <c r="D90" s="58"/>
      <c r="E90" s="132"/>
      <c r="F90" s="136"/>
      <c r="G90" s="137"/>
      <c r="H90" s="137"/>
      <c r="I90" s="137"/>
      <c r="J90" s="138"/>
      <c r="K90" s="142"/>
      <c r="L90" s="143"/>
      <c r="M90" s="143"/>
      <c r="N90" s="143"/>
      <c r="O90" s="144"/>
      <c r="P90" s="51"/>
      <c r="Q90" s="148"/>
      <c r="R90" s="149"/>
      <c r="S90" s="111"/>
      <c r="T90" s="129"/>
      <c r="U90" s="129"/>
      <c r="V90" s="130"/>
      <c r="W90" s="97"/>
      <c r="X90" s="97"/>
      <c r="Y90" s="97"/>
      <c r="Z90" s="57"/>
      <c r="AA90" s="58"/>
      <c r="AB90" s="58"/>
      <c r="AC90" s="58"/>
      <c r="AD90" s="132"/>
      <c r="AE90" s="57"/>
      <c r="AF90" s="58"/>
      <c r="AG90" s="58"/>
      <c r="AH90" s="59"/>
      <c r="AL90" s="116"/>
      <c r="AM90" s="116"/>
      <c r="AN90" s="116"/>
      <c r="AO90" s="116"/>
      <c r="AP90" s="116"/>
    </row>
    <row r="91" spans="1:42" ht="9.75" customHeight="1">
      <c r="A91" s="101">
        <v>39</v>
      </c>
      <c r="B91" s="52"/>
      <c r="C91" s="67"/>
      <c r="D91" s="68"/>
      <c r="E91" s="131"/>
      <c r="F91" s="133">
        <f>IF(C91="","",VLOOKUP(C91,'選手名簿'!$A$2:$E$910,2,FALSE))</f>
      </c>
      <c r="G91" s="134"/>
      <c r="H91" s="134"/>
      <c r="I91" s="134"/>
      <c r="J91" s="135"/>
      <c r="K91" s="139">
        <f>IF(C91="","",VLOOKUP(C91,'選手名簿'!$A$2:$E$910,3,FALSE))</f>
      </c>
      <c r="L91" s="140"/>
      <c r="M91" s="140"/>
      <c r="N91" s="140"/>
      <c r="O91" s="141"/>
      <c r="P91" s="145">
        <f>IF(C91="","",VLOOKUP(C91,'選手名簿'!$A$2:$E$910,4,FALSE))</f>
      </c>
      <c r="Q91" s="146"/>
      <c r="R91" s="147"/>
      <c r="S91" s="109">
        <f>IF(C91="","",VLOOKUP(C91,'選手名簿'!$A$2:$E$910,5,FALSE))</f>
      </c>
      <c r="T91" s="127"/>
      <c r="U91" s="127"/>
      <c r="V91" s="128"/>
      <c r="W91" s="97" t="s">
        <v>15</v>
      </c>
      <c r="X91" s="97"/>
      <c r="Y91" s="97"/>
      <c r="Z91" s="67"/>
      <c r="AA91" s="68"/>
      <c r="AB91" s="68"/>
      <c r="AC91" s="68"/>
      <c r="AD91" s="131"/>
      <c r="AE91" s="67"/>
      <c r="AF91" s="68"/>
      <c r="AG91" s="68"/>
      <c r="AH91" s="69"/>
      <c r="AI91" s="2" t="str">
        <f>W91&amp;Z91</f>
        <v>女子</v>
      </c>
      <c r="AJ91" s="2">
        <f>IF(COUNTIF($C$15:C91,C91)=1,ROW(A39),"")</f>
      </c>
      <c r="AL91" s="116"/>
      <c r="AM91" s="116"/>
      <c r="AN91" s="116"/>
      <c r="AO91" s="116"/>
      <c r="AP91" s="116"/>
    </row>
    <row r="92" spans="1:42" ht="9.75" customHeight="1">
      <c r="A92" s="101"/>
      <c r="B92" s="52"/>
      <c r="C92" s="57"/>
      <c r="D92" s="58"/>
      <c r="E92" s="132"/>
      <c r="F92" s="136"/>
      <c r="G92" s="137"/>
      <c r="H92" s="137"/>
      <c r="I92" s="137"/>
      <c r="J92" s="138"/>
      <c r="K92" s="142"/>
      <c r="L92" s="143"/>
      <c r="M92" s="143"/>
      <c r="N92" s="143"/>
      <c r="O92" s="144"/>
      <c r="P92" s="51"/>
      <c r="Q92" s="148"/>
      <c r="R92" s="149"/>
      <c r="S92" s="111"/>
      <c r="T92" s="129"/>
      <c r="U92" s="129"/>
      <c r="V92" s="130"/>
      <c r="W92" s="97"/>
      <c r="X92" s="97"/>
      <c r="Y92" s="97"/>
      <c r="Z92" s="57"/>
      <c r="AA92" s="58"/>
      <c r="AB92" s="58"/>
      <c r="AC92" s="58"/>
      <c r="AD92" s="132"/>
      <c r="AE92" s="57"/>
      <c r="AF92" s="58"/>
      <c r="AG92" s="58"/>
      <c r="AH92" s="59"/>
      <c r="AL92" s="116"/>
      <c r="AM92" s="116"/>
      <c r="AN92" s="116"/>
      <c r="AO92" s="116"/>
      <c r="AP92" s="116"/>
    </row>
    <row r="93" spans="1:42" ht="9.75" customHeight="1">
      <c r="A93" s="150">
        <v>40</v>
      </c>
      <c r="B93" s="147"/>
      <c r="C93" s="67"/>
      <c r="D93" s="68"/>
      <c r="E93" s="131"/>
      <c r="F93" s="133">
        <f>IF(C93="","",VLOOKUP(C93,'選手名簿'!$A$2:$E$910,2,FALSE))</f>
      </c>
      <c r="G93" s="134"/>
      <c r="H93" s="134"/>
      <c r="I93" s="134"/>
      <c r="J93" s="135"/>
      <c r="K93" s="139">
        <f>IF(C93="","",VLOOKUP(C93,'選手名簿'!$A$2:$E$910,3,FALSE))</f>
      </c>
      <c r="L93" s="140"/>
      <c r="M93" s="140"/>
      <c r="N93" s="140"/>
      <c r="O93" s="141"/>
      <c r="P93" s="145">
        <f>IF(C93="","",VLOOKUP(C93,'選手名簿'!$A$2:$E$910,4,FALSE))</f>
      </c>
      <c r="Q93" s="146"/>
      <c r="R93" s="147"/>
      <c r="S93" s="109">
        <f>IF(C93="","",VLOOKUP(C93,'選手名簿'!$A$2:$E$910,5,FALSE))</f>
      </c>
      <c r="T93" s="127"/>
      <c r="U93" s="127"/>
      <c r="V93" s="128"/>
      <c r="W93" s="67" t="s">
        <v>15</v>
      </c>
      <c r="X93" s="68"/>
      <c r="Y93" s="131"/>
      <c r="Z93" s="67"/>
      <c r="AA93" s="68"/>
      <c r="AB93" s="68"/>
      <c r="AC93" s="68"/>
      <c r="AD93" s="131"/>
      <c r="AE93" s="67"/>
      <c r="AF93" s="68"/>
      <c r="AG93" s="68"/>
      <c r="AH93" s="69"/>
      <c r="AI93" s="2" t="str">
        <f>W93&amp;Z93</f>
        <v>女子</v>
      </c>
      <c r="AJ93" s="2">
        <f>IF(COUNTIF($C$15:C93,C93)=1,ROW(A40),"")</f>
      </c>
      <c r="AL93" s="116"/>
      <c r="AM93" s="116"/>
      <c r="AN93" s="116"/>
      <c r="AO93" s="116"/>
      <c r="AP93" s="116"/>
    </row>
    <row r="94" spans="1:42" ht="9.75" customHeight="1" thickBot="1">
      <c r="A94" s="42"/>
      <c r="B94" s="151"/>
      <c r="C94" s="70"/>
      <c r="D94" s="71"/>
      <c r="E94" s="152"/>
      <c r="F94" s="153"/>
      <c r="G94" s="154"/>
      <c r="H94" s="154"/>
      <c r="I94" s="154"/>
      <c r="J94" s="155"/>
      <c r="K94" s="156"/>
      <c r="L94" s="157"/>
      <c r="M94" s="157"/>
      <c r="N94" s="157"/>
      <c r="O94" s="158"/>
      <c r="P94" s="159"/>
      <c r="Q94" s="43"/>
      <c r="R94" s="151"/>
      <c r="S94" s="162"/>
      <c r="T94" s="163"/>
      <c r="U94" s="163"/>
      <c r="V94" s="164"/>
      <c r="W94" s="70"/>
      <c r="X94" s="71"/>
      <c r="Y94" s="152"/>
      <c r="Z94" s="70"/>
      <c r="AA94" s="71"/>
      <c r="AB94" s="71"/>
      <c r="AC94" s="71"/>
      <c r="AD94" s="152"/>
      <c r="AE94" s="70"/>
      <c r="AF94" s="71"/>
      <c r="AG94" s="71"/>
      <c r="AH94" s="72"/>
      <c r="AL94" s="116"/>
      <c r="AM94" s="116"/>
      <c r="AN94" s="116"/>
      <c r="AO94" s="116"/>
      <c r="AP94" s="116"/>
    </row>
    <row r="95" spans="38:42" ht="10.5" customHeight="1">
      <c r="AL95" s="116"/>
      <c r="AM95" s="116"/>
      <c r="AN95" s="116"/>
      <c r="AO95" s="116"/>
      <c r="AP95" s="116"/>
    </row>
    <row r="96" spans="1:64" s="23" customFormat="1" ht="13.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60" t="s">
        <v>160</v>
      </c>
      <c r="U98" s="160"/>
      <c r="V98" s="161"/>
      <c r="W98" s="161"/>
      <c r="X98" s="26" t="s">
        <v>38</v>
      </c>
      <c r="Y98" s="161"/>
      <c r="Z98" s="161"/>
      <c r="AA98" s="26" t="s">
        <v>39</v>
      </c>
      <c r="AB98" s="161"/>
      <c r="AC98" s="161"/>
      <c r="AD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65" t="s">
        <v>41</v>
      </c>
      <c r="U100" s="165"/>
      <c r="V100" s="165"/>
      <c r="W100" s="165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6">
        <f>IF($K$2="","",$K$2)</f>
      </c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9"/>
      <c r="S102" s="19"/>
      <c r="T102" s="165" t="s">
        <v>161</v>
      </c>
      <c r="U102" s="165"/>
      <c r="V102" s="165"/>
      <c r="W102" s="165"/>
      <c r="X102" s="166">
        <f>IF($AF$2="","",$AF$2)</f>
      </c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9"/>
      <c r="AL102" s="19" t="s">
        <v>42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5:J6"/>
    <mergeCell ref="K5:Z6"/>
    <mergeCell ref="AA5:AE6"/>
    <mergeCell ref="AF5:AP6"/>
    <mergeCell ref="A7:J8"/>
    <mergeCell ref="K7:Z8"/>
    <mergeCell ref="AA7:AE8"/>
    <mergeCell ref="AF7:AP8"/>
    <mergeCell ref="A1:AP1"/>
    <mergeCell ref="A3:J4"/>
    <mergeCell ref="K3:S4"/>
    <mergeCell ref="T3:V4"/>
    <mergeCell ref="W3:Z4"/>
    <mergeCell ref="AA3:AB4"/>
    <mergeCell ref="AC3:AD4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709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mahit</cp:lastModifiedBy>
  <cp:lastPrinted>2019-05-17T02:52:52Z</cp:lastPrinted>
  <dcterms:created xsi:type="dcterms:W3CDTF">2017-05-15T21:57:36Z</dcterms:created>
  <dcterms:modified xsi:type="dcterms:W3CDTF">2020-09-23T05:01:26Z</dcterms:modified>
  <cp:category/>
  <cp:version/>
  <cp:contentType/>
  <cp:contentStatus/>
</cp:coreProperties>
</file>